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7530" firstSheet="2" activeTab="5"/>
  </bookViews>
  <sheets>
    <sheet name="Úloha 1" sheetId="1" r:id="rId1"/>
    <sheet name="Úloha 2" sheetId="2" r:id="rId2"/>
    <sheet name="Úloha 3" sheetId="3" r:id="rId3"/>
    <sheet name="Úloha 4" sheetId="4" r:id="rId4"/>
    <sheet name="Úloha 5" sheetId="5" r:id="rId5"/>
    <sheet name="Úloha 6" sheetId="6" r:id="rId6"/>
    <sheet name="Úloha 7" sheetId="7" r:id="rId7"/>
    <sheet name="Úloha 8" sheetId="8" r:id="rId8"/>
    <sheet name="Úloha 9" sheetId="9" r:id="rId9"/>
    <sheet name="Úloha 10" sheetId="10" r:id="rId10"/>
  </sheets>
  <calcPr calcId="171027"/>
</workbook>
</file>

<file path=xl/calcChain.xml><?xml version="1.0" encoding="utf-8"?>
<calcChain xmlns="http://schemas.openxmlformats.org/spreadsheetml/2006/main">
  <c r="M25" i="9"/>
  <c r="L25"/>
  <c r="K25"/>
  <c r="J25"/>
  <c r="I25"/>
  <c r="H25"/>
  <c r="G25"/>
  <c r="F25"/>
  <c r="E25"/>
  <c r="D25"/>
  <c r="N24"/>
  <c r="N23"/>
  <c r="N22"/>
  <c r="N21"/>
  <c r="N20"/>
  <c r="N19"/>
  <c r="N18"/>
  <c r="N17"/>
  <c r="N16"/>
  <c r="N15"/>
  <c r="N14"/>
  <c r="N25" s="1"/>
  <c r="N13"/>
  <c r="M25" i="8"/>
  <c r="L25"/>
  <c r="K25"/>
  <c r="J25"/>
  <c r="I25"/>
  <c r="H25"/>
  <c r="G25"/>
  <c r="F25"/>
  <c r="E25"/>
  <c r="D25"/>
  <c r="N24"/>
  <c r="N23"/>
  <c r="N22"/>
  <c r="N21"/>
  <c r="N20"/>
  <c r="N19"/>
  <c r="N18"/>
  <c r="N17"/>
  <c r="N16"/>
  <c r="N15"/>
  <c r="N14"/>
  <c r="N13"/>
  <c r="N25" s="1"/>
  <c r="D14" i="6" l="1"/>
  <c r="D15"/>
  <c r="D16"/>
  <c r="D17"/>
  <c r="D18"/>
  <c r="D19"/>
  <c r="D20"/>
  <c r="D21"/>
  <c r="D22"/>
  <c r="D23"/>
  <c r="D24"/>
  <c r="D13"/>
  <c r="H19" i="5" l="1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9" i="4" l="1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H19" i="3"/>
  <c r="H18"/>
  <c r="H17"/>
  <c r="H16"/>
  <c r="H15"/>
  <c r="H14"/>
  <c r="H13"/>
  <c r="H12"/>
  <c r="G13"/>
  <c r="G14"/>
  <c r="G15"/>
  <c r="G16"/>
  <c r="G17"/>
  <c r="G18"/>
  <c r="G19"/>
  <c r="G12"/>
  <c r="F13"/>
  <c r="F14"/>
  <c r="F15"/>
  <c r="F16"/>
  <c r="F17"/>
  <c r="F18"/>
  <c r="F19"/>
  <c r="F12"/>
  <c r="E13"/>
  <c r="E14"/>
  <c r="E15"/>
  <c r="E16"/>
  <c r="E17"/>
  <c r="E18"/>
  <c r="E19"/>
  <c r="E12"/>
  <c r="D24" i="10"/>
  <c r="D23"/>
  <c r="D22"/>
  <c r="D21"/>
  <c r="D20"/>
  <c r="D19"/>
  <c r="D18"/>
  <c r="D17"/>
  <c r="D16"/>
  <c r="D15"/>
  <c r="D14"/>
  <c r="D13"/>
  <c r="E25" i="7"/>
  <c r="F25"/>
  <c r="G25"/>
  <c r="H25"/>
  <c r="I25"/>
  <c r="J25"/>
  <c r="K25"/>
  <c r="L25"/>
  <c r="M25"/>
  <c r="N13"/>
  <c r="N14"/>
  <c r="N15"/>
  <c r="N16"/>
  <c r="N17"/>
  <c r="N18"/>
  <c r="N19"/>
  <c r="N20"/>
  <c r="N21"/>
  <c r="N22"/>
  <c r="N23"/>
  <c r="N24"/>
  <c r="D25"/>
  <c r="N25" l="1"/>
</calcChain>
</file>

<file path=xl/sharedStrings.xml><?xml version="1.0" encoding="utf-8"?>
<sst xmlns="http://schemas.openxmlformats.org/spreadsheetml/2006/main" count="190" uniqueCount="79">
  <si>
    <t>x</t>
  </si>
  <si>
    <t>Kraj</t>
  </si>
  <si>
    <t>Počet okresov</t>
  </si>
  <si>
    <t>Počet obyvateľov</t>
  </si>
  <si>
    <t>Hustota</t>
  </si>
  <si>
    <t>Priem. počet obyv. v okr.</t>
  </si>
  <si>
    <t>Rozloha v %</t>
  </si>
  <si>
    <t>Počet obyvateľov v %</t>
  </si>
  <si>
    <t>Banskobystrický</t>
  </si>
  <si>
    <t>Bratislavský</t>
  </si>
  <si>
    <t>Košický</t>
  </si>
  <si>
    <t>Prešovský</t>
  </si>
  <si>
    <t>Trenčiansky</t>
  </si>
  <si>
    <t>Trnavský</t>
  </si>
  <si>
    <t>Žilinský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</si>
  <si>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</si>
  <si>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</si>
  <si>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</si>
  <si>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</si>
  <si>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</si>
  <si>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</si>
  <si>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</si>
  <si>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</si>
  <si>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</si>
  <si>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</si>
  <si>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</si>
  <si>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</si>
  <si>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Priemerný prospech žiaka</t>
  </si>
  <si>
    <t>Petrovičová</t>
  </si>
  <si>
    <t>Alena</t>
  </si>
  <si>
    <t>Michalcová</t>
  </si>
  <si>
    <t>Daniela</t>
  </si>
  <si>
    <t>Ulčík</t>
  </si>
  <si>
    <t>Milan</t>
  </si>
  <si>
    <t>Horniaková</t>
  </si>
  <si>
    <t>Denisa</t>
  </si>
  <si>
    <t>Morávek</t>
  </si>
  <si>
    <t>Stanislav</t>
  </si>
  <si>
    <t>Beniak</t>
  </si>
  <si>
    <t>Pavol</t>
  </si>
  <si>
    <t>Pavlovič</t>
  </si>
  <si>
    <t>Rudolf</t>
  </si>
  <si>
    <t>Černeková</t>
  </si>
  <si>
    <t>Alžbeta</t>
  </si>
  <si>
    <t>Kulíková</t>
  </si>
  <si>
    <t>Jana</t>
  </si>
  <si>
    <t>Romanová</t>
  </si>
  <si>
    <t>Helena</t>
  </si>
  <si>
    <t>Palková</t>
  </si>
  <si>
    <t>Priemer predmetu</t>
  </si>
  <si>
    <t>Mesačný priemer</t>
  </si>
  <si>
    <r>
      <t>f</t>
    </r>
    <r>
      <rPr>
        <vertAlign val="subscript"/>
        <sz val="11"/>
        <rFont val="Calibri"/>
        <family val="2"/>
        <charset val="238"/>
        <scheme val="minor"/>
      </rPr>
      <t>1</t>
    </r>
  </si>
  <si>
    <r>
      <t>f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/>
    </r>
  </si>
  <si>
    <r>
      <t>f</t>
    </r>
    <r>
      <rPr>
        <vertAlign val="subscript"/>
        <sz val="11"/>
        <rFont val="Calibri"/>
        <family val="2"/>
        <charset val="238"/>
        <scheme val="minor"/>
      </rPr>
      <t>2</t>
    </r>
  </si>
  <si>
    <t>Nitriansky</t>
  </si>
  <si>
    <r>
      <t>Rozloha (km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</si>
  <si>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Mesiac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</si>
  <si>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</si>
  <si>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</si>
  <si>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</si>
  <si>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</si>
  <si>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</si>
  <si>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</si>
  <si>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</si>
  <si>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</si>
  <si>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</si>
  <si>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</si>
  <si>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</si>
  <si>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</si>
  <si>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Sjl</t>
  </si>
  <si>
    <t>Anj</t>
  </si>
  <si>
    <t>Nej</t>
  </si>
  <si>
    <t>Dej</t>
  </si>
  <si>
    <t>Mat</t>
  </si>
  <si>
    <t>Inf</t>
  </si>
  <si>
    <t>Bio</t>
  </si>
  <si>
    <t>Che</t>
  </si>
  <si>
    <t>Fyz</t>
  </si>
  <si>
    <t>Geo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</si>
</sst>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3" fillId="0" borderId="0" xfId="0" applyFont="1" applyBorder="1" applyAlignme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3" fillId="0" borderId="4" xfId="0" applyFont="1" applyBorder="1" applyAlignment="1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right" wrapText="1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12</xdr:row>
      <xdr:rowOff>4762</xdr:rowOff>
    </xdr:from>
    <xdr:ext cx="942975" cy="185738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BlokTextu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00024" y="2328862"/>
              <a:ext cx="942975" cy="185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k-SK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sk-SK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sk-SK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sk-SK" sz="1100" b="0" i="1">
                        <a:latin typeface="Cambria Math" panose="02040503050406030204" pitchFamily="18" charset="0"/>
                      </a:rPr>
                      <m:t>+3</m:t>
                    </m:r>
                  </m:oMath>
                </m:oMathPara>
              </a14:m>
              <a:endParaRPr lang="sk-SK" sz="1100"/>
            </a:p>
          </xdr:txBody>
        </xdr:sp>
      </mc:Choice>
      <mc:Fallback>
        <xdr:sp macro="" textlink="">
          <xdr:nvSpPr>
            <xdr:cNvPr id="2" name="BlokTextu 1">
              <a:extLst>
                <a:ext uri="{FF2B5EF4-FFF2-40B4-BE49-F238E27FC236}">
                  <a16:creationId xmlns:a16="http://schemas.microsoft.com/office/drawing/2014/main" xmlns="" xmlns:a14="http://schemas.microsoft.com/office/drawing/2010/main" id="{50158A27-45B0-4B8F-BBB6-E205D7A01835}"/>
                </a:ext>
              </a:extLst>
            </xdr:cNvPr>
            <xdr:cNvSpPr txBox="1"/>
          </xdr:nvSpPr>
          <xdr:spPr>
            <a:xfrm>
              <a:off x="200024" y="2328862"/>
              <a:ext cx="942975" cy="185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sk-SK" sz="1100" b="0" i="0">
                  <a:latin typeface="Cambria Math" panose="02040503050406030204" pitchFamily="18" charset="0"/>
                </a:rPr>
                <a:t>𝑦=〖2𝑥〗^2+3</a:t>
              </a:r>
              <a:endParaRPr lang="sk-SK" sz="1100"/>
            </a:p>
          </xdr:txBody>
        </xdr:sp>
      </mc:Fallback>
    </mc:AlternateContent>
    <xdr:clientData/>
  </xdr:oneCellAnchor>
  <xdr:oneCellAnchor>
    <xdr:from>
      <xdr:col>0</xdr:col>
      <xdr:colOff>180974</xdr:colOff>
      <xdr:row>13</xdr:row>
      <xdr:rowOff>9527</xdr:rowOff>
    </xdr:from>
    <xdr:ext cx="962025" cy="228598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3" name="BlokTextu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80974" y="2562227"/>
              <a:ext cx="962025" cy="22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sk-SK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sk-SK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sk-SK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−2</m:t>
                        </m:r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sk-SK" sz="1100" b="0" i="1">
                        <a:latin typeface="Cambria Math" panose="02040503050406030204" pitchFamily="18" charset="0"/>
                      </a:rPr>
                      <m:t>+3</m:t>
                    </m:r>
                  </m:oMath>
                </m:oMathPara>
              </a14:m>
              <a:endParaRPr lang="sk-SK" sz="1100"/>
            </a:p>
          </xdr:txBody>
        </xdr:sp>
      </mc:Choice>
      <mc:Fallback>
        <xdr:sp macro="" textlink="">
          <xdr:nvSpPr>
            <xdr:cNvPr id="3" name="BlokTextu 2">
              <a:extLst>
                <a:ext uri="{FF2B5EF4-FFF2-40B4-BE49-F238E27FC236}">
                  <a16:creationId xmlns:a16="http://schemas.microsoft.com/office/drawing/2014/main" xmlns="" xmlns:a14="http://schemas.microsoft.com/office/drawing/2010/main" id="{B9BF38E7-8BC1-4E72-937A-A32F5488D3AD}"/>
                </a:ext>
              </a:extLst>
            </xdr:cNvPr>
            <xdr:cNvSpPr txBox="1"/>
          </xdr:nvSpPr>
          <xdr:spPr>
            <a:xfrm>
              <a:off x="180974" y="2562227"/>
              <a:ext cx="962025" cy="2285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sk-SK" sz="1100" b="0" i="0">
                  <a:latin typeface="Cambria Math" panose="02040503050406030204" pitchFamily="18" charset="0"/>
                </a:rPr>
                <a:t>𝑦=〖−2𝑥〗^2+3</a:t>
              </a:r>
              <a:endParaRPr lang="sk-SK" sz="1100"/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0</xdr:row>
      <xdr:rowOff>1</xdr:rowOff>
    </xdr:from>
    <xdr:to>
      <xdr:col>14</xdr:col>
      <xdr:colOff>28575</xdr:colOff>
      <xdr:row>10</xdr:row>
      <xdr:rowOff>91889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7AD4341E-AA82-4D21-8B36-0D6BACED3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8486775" cy="19968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466725</xdr:colOff>
      <xdr:row>10</xdr:row>
      <xdr:rowOff>156261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61312B80-062E-43DC-A2F5-053B48A85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477125" cy="2061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12</xdr:row>
      <xdr:rowOff>9525</xdr:rowOff>
    </xdr:from>
    <xdr:ext cx="942976" cy="180975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2" name="BlokTextu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200024" y="2105025"/>
              <a:ext cx="942976" cy="1809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sk-SK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sk-SK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sk-SK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1,5</m:t>
                        </m:r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sk-SK" sz="1100"/>
            </a:p>
          </xdr:txBody>
        </xdr:sp>
      </mc:Choice>
      <mc:Fallback>
        <xdr:sp macro="" textlink="">
          <xdr:nvSpPr>
            <xdr:cNvPr id="2" name="BlokTextu 1">
              <a:extLst>
                <a:ext uri="{FF2B5EF4-FFF2-40B4-BE49-F238E27FC236}">
                  <a16:creationId xmlns:a16="http://schemas.microsoft.com/office/drawing/2014/main" xmlns="" xmlns:a14="http://schemas.microsoft.com/office/drawing/2010/main" id="{652A6767-76AA-4B56-871A-4A71C69E3FA0}"/>
                </a:ext>
              </a:extLst>
            </xdr:cNvPr>
            <xdr:cNvSpPr txBox="1"/>
          </xdr:nvSpPr>
          <xdr:spPr>
            <a:xfrm>
              <a:off x="200024" y="2105025"/>
              <a:ext cx="942976" cy="1809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r>
                <a:rPr lang="sk-SK" sz="1100" b="0" i="0">
                  <a:latin typeface="Cambria Math" panose="02040503050406030204" pitchFamily="18" charset="0"/>
                </a:rPr>
                <a:t>𝑦=〖1,5𝑥〗^2</a:t>
              </a:r>
              <a:endParaRPr lang="sk-SK" sz="1100"/>
            </a:p>
          </xdr:txBody>
        </xdr:sp>
      </mc:Fallback>
    </mc:AlternateContent>
    <xdr:clientData/>
  </xdr:oneCellAnchor>
  <xdr:oneCellAnchor>
    <xdr:from>
      <xdr:col>3</xdr:col>
      <xdr:colOff>304800</xdr:colOff>
      <xdr:row>11</xdr:row>
      <xdr:rowOff>33337</xdr:rowOff>
    </xdr:from>
    <xdr:ext cx="65" cy="165366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866900" y="2319337"/>
          <a:ext cx="65" cy="16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sk-SK" sz="1100"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oneCellAnchor>
  <xdr:oneCellAnchor>
    <xdr:from>
      <xdr:col>1</xdr:col>
      <xdr:colOff>9525</xdr:colOff>
      <xdr:row>13</xdr:row>
      <xdr:rowOff>4762</xdr:rowOff>
    </xdr:from>
    <xdr:ext cx="942975" cy="185738"/>
    <mc:AlternateContent xmlns:mc="http://schemas.openxmlformats.org/markup-compatibility/2006">
      <mc:Choice xmlns:a14="http://schemas.microsoft.com/office/drawing/2010/main" xmlns="" Requires="a14">
        <xdr:sp macro="" textlink="">
          <xdr:nvSpPr>
            <xdr:cNvPr id="4" name="BlokTextu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200025" y="2290762"/>
              <a:ext cx="942975" cy="185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sk-SK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sk-SK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sk-SK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0,5</m:t>
                        </m:r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sk-SK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sk-SK" sz="1100" b="0" i="1">
                        <a:latin typeface="Cambria Math" panose="02040503050406030204" pitchFamily="18" charset="0"/>
                      </a:rPr>
                      <m:t>+1</m:t>
                    </m:r>
                  </m:oMath>
                </m:oMathPara>
              </a14:m>
              <a:endParaRPr lang="sk-SK" sz="1100"/>
            </a:p>
          </xdr:txBody>
        </xdr:sp>
      </mc:Choice>
      <mc:Fallback>
        <xdr:sp macro="" textlink="">
          <xdr:nvSpPr>
            <xdr:cNvPr id="4" name="BlokTextu 3">
              <a:extLst>
                <a:ext uri="{FF2B5EF4-FFF2-40B4-BE49-F238E27FC236}">
                  <a16:creationId xmlns:a16="http://schemas.microsoft.com/office/drawing/2014/main" xmlns="" xmlns:a14="http://schemas.microsoft.com/office/drawing/2010/main" id="{B676FFAA-6107-497A-B91C-1F3537546374}"/>
                </a:ext>
              </a:extLst>
            </xdr:cNvPr>
            <xdr:cNvSpPr txBox="1"/>
          </xdr:nvSpPr>
          <xdr:spPr>
            <a:xfrm>
              <a:off x="200025" y="2290762"/>
              <a:ext cx="942975" cy="185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r>
                <a:rPr lang="sk-SK" sz="1100" b="0" i="0">
                  <a:latin typeface="Cambria Math" panose="02040503050406030204" pitchFamily="18" charset="0"/>
                </a:rPr>
                <a:t>𝑦=〖0,5𝑥〗^2+1</a:t>
              </a:r>
              <a:endParaRPr lang="sk-SK" sz="1100"/>
            </a:p>
          </xdr:txBody>
        </xdr:sp>
      </mc:Fallback>
    </mc:AlternateContent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400050</xdr:colOff>
      <xdr:row>10</xdr:row>
      <xdr:rowOff>92255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xmlns="" id="{B4AD9740-BBE2-43E1-AA81-3CB632BDD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639050" cy="19972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533400</xdr:colOff>
      <xdr:row>9</xdr:row>
      <xdr:rowOff>164052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5BE571B4-1CC7-46EF-BEBA-A332BD39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353425" cy="1878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266700</xdr:colOff>
      <xdr:row>9</xdr:row>
      <xdr:rowOff>131522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36F94C2A-DD97-455B-9203-80969E6F3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"/>
          <a:ext cx="8086725" cy="1846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285750</xdr:colOff>
      <xdr:row>9</xdr:row>
      <xdr:rowOff>86937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xmlns="" id="{DF9F5D71-BA23-433C-926B-D219358B7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6886575" cy="18014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447675</xdr:colOff>
      <xdr:row>10</xdr:row>
      <xdr:rowOff>115628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E86EDF5F-CACE-4DFD-81B4-A4259D2A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096375" cy="20206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247650</xdr:colOff>
      <xdr:row>10</xdr:row>
      <xdr:rowOff>109365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97B45A71-8A2E-426F-A69B-34E2C5DF4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648575" cy="20143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10</xdr:row>
      <xdr:rowOff>138203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461E2365-3B1A-4C5C-A66C-A362D28BD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8020050" cy="204320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285750</xdr:colOff>
      <xdr:row>10</xdr:row>
      <xdr:rowOff>69721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B577FBFA-2B1D-4085-91DA-A83227E84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7686675" cy="1974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showGridLines="0" zoomScaleNormal="100" workbookViewId="0">
      <selection activeCell="F19" sqref="F19"/>
    </sheetView>
  </sheetViews>
  <sheetFormatPr defaultRowHeight="15" customHeight="1"/>
  <cols>
    <col min="1" max="1" width="2.85546875" style="5" customWidth="1"/>
    <col min="2" max="2" width="14.28515625" style="5" customWidth="1"/>
    <col min="3" max="16384" width="9.140625" style="5"/>
  </cols>
  <sheetData>
    <row r="1" spans="1:2" ht="15" customHeight="1">
      <c r="A1" s="29"/>
      <c r="B1" s="29"/>
    </row>
    <row r="3" spans="1:2" ht="15" customHeight="1">
      <c r="A3" s="1"/>
    </row>
    <row r="4" spans="1:2" ht="15" customHeight="1">
      <c r="A4" s="1"/>
    </row>
    <row r="5" spans="1:2" ht="15" customHeight="1">
      <c r="A5" s="1"/>
    </row>
    <row r="6" spans="1:2" ht="15" customHeight="1">
      <c r="A6" s="1"/>
    </row>
    <row r="7" spans="1:2" ht="15" customHeight="1">
      <c r="A7" s="1"/>
    </row>
    <row r="8" spans="1:2" ht="15" customHeight="1">
      <c r="A8" s="1"/>
    </row>
    <row r="9" spans="1:2" ht="15" customHeight="1">
      <c r="A9" s="1"/>
    </row>
    <row r="10" spans="1:2" ht="15" customHeight="1">
      <c r="A10" s="1"/>
    </row>
    <row r="12" spans="1:2" ht="15" customHeight="1">
      <c r="A12" s="11" t="s">
        <v>0</v>
      </c>
      <c r="B12" s="12">
        <v>-4</v>
      </c>
    </row>
    <row r="13" spans="1:2" ht="15" customHeight="1">
      <c r="A13" s="13" t="s">
        <v>51</v>
      </c>
      <c r="B13" s="14"/>
    </row>
    <row r="14" spans="1:2" ht="15" customHeight="1">
      <c r="A14" s="10" t="s">
        <v>52</v>
      </c>
      <c r="B14" s="2"/>
    </row>
    <row r="15" spans="1:2" ht="15" customHeight="1">
      <c r="A15" s="9"/>
      <c r="B15" s="9"/>
    </row>
  </sheetData>
  <mergeCells count="1">
    <mergeCell ref="A1:B1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2:D24"/>
  <sheetViews>
    <sheetView showGridLines="0" workbookViewId="0">
      <selection activeCell="L33" sqref="L33"/>
    </sheetView>
  </sheetViews>
  <sheetFormatPr defaultRowHeight="15"/>
  <cols>
    <col min="1" max="1" width="11.42578125" style="16" customWidth="1"/>
    <col min="2" max="3" width="5.7109375" style="16" customWidth="1"/>
    <col min="4" max="16384" width="9.140625" style="16"/>
  </cols>
  <sheetData>
    <row r="12" spans="1:4" ht="30">
      <c r="A12" s="22" t="s">
        <v>56</v>
      </c>
      <c r="B12" s="22">
        <v>2000</v>
      </c>
      <c r="C12" s="22">
        <v>2001</v>
      </c>
      <c r="D12" s="23" t="s">
        <v>50</v>
      </c>
    </row>
    <row r="13" spans="1:4">
      <c r="A13" s="4" t="s">
        <v>15</v>
      </c>
      <c r="B13" s="3">
        <v>-2.2999999999999998</v>
      </c>
      <c r="C13" s="3">
        <v>-3.4</v>
      </c>
      <c r="D13" s="3">
        <f>AVERAGE(B13:C13)</f>
        <v>-2.8499999999999996</v>
      </c>
    </row>
    <row r="14" spans="1:4">
      <c r="A14" s="4" t="s">
        <v>16</v>
      </c>
      <c r="B14" s="3">
        <v>1.4</v>
      </c>
      <c r="C14" s="3">
        <v>0.5</v>
      </c>
      <c r="D14" s="3">
        <f t="shared" ref="D14:D24" si="0">AVERAGE(B14:C14)</f>
        <v>0.95</v>
      </c>
    </row>
    <row r="15" spans="1:4">
      <c r="A15" s="4" t="s">
        <v>17</v>
      </c>
      <c r="B15" s="3">
        <v>2.6</v>
      </c>
      <c r="C15" s="3">
        <v>3.7</v>
      </c>
      <c r="D15" s="3">
        <f t="shared" si="0"/>
        <v>3.1500000000000004</v>
      </c>
    </row>
    <row r="16" spans="1:4">
      <c r="A16" s="4" t="s">
        <v>18</v>
      </c>
      <c r="B16" s="3">
        <v>5.9</v>
      </c>
      <c r="C16" s="3">
        <v>4.5</v>
      </c>
      <c r="D16" s="3">
        <f t="shared" si="0"/>
        <v>5.2</v>
      </c>
    </row>
    <row r="17" spans="1:4">
      <c r="A17" s="4" t="s">
        <v>19</v>
      </c>
      <c r="B17" s="3">
        <v>9.8000000000000007</v>
      </c>
      <c r="C17" s="3">
        <v>10.199999999999999</v>
      </c>
      <c r="D17" s="3">
        <f t="shared" si="0"/>
        <v>10</v>
      </c>
    </row>
    <row r="18" spans="1:4">
      <c r="A18" s="4" t="s">
        <v>20</v>
      </c>
      <c r="B18" s="3">
        <v>13.8</v>
      </c>
      <c r="C18" s="3">
        <v>12.9</v>
      </c>
      <c r="D18" s="3">
        <f t="shared" si="0"/>
        <v>13.350000000000001</v>
      </c>
    </row>
    <row r="19" spans="1:4">
      <c r="A19" s="4" t="s">
        <v>21</v>
      </c>
      <c r="B19" s="3">
        <v>17.399999999999999</v>
      </c>
      <c r="C19" s="3">
        <v>16.5</v>
      </c>
      <c r="D19" s="3">
        <f t="shared" si="0"/>
        <v>16.95</v>
      </c>
    </row>
    <row r="20" spans="1:4">
      <c r="A20" s="4" t="s">
        <v>22</v>
      </c>
      <c r="B20" s="3">
        <v>18.100000000000001</v>
      </c>
      <c r="C20" s="3">
        <v>19.3</v>
      </c>
      <c r="D20" s="3">
        <f t="shared" si="0"/>
        <v>18.700000000000003</v>
      </c>
    </row>
    <row r="21" spans="1:4">
      <c r="A21" s="4" t="s">
        <v>23</v>
      </c>
      <c r="B21" s="3">
        <v>15.2</v>
      </c>
      <c r="C21" s="3">
        <v>14.7</v>
      </c>
      <c r="D21" s="3">
        <f t="shared" si="0"/>
        <v>14.95</v>
      </c>
    </row>
    <row r="22" spans="1:4">
      <c r="A22" s="4" t="s">
        <v>24</v>
      </c>
      <c r="B22" s="3">
        <v>8.6999999999999993</v>
      </c>
      <c r="C22" s="3">
        <v>6.2</v>
      </c>
      <c r="D22" s="3">
        <f t="shared" si="0"/>
        <v>7.4499999999999993</v>
      </c>
    </row>
    <row r="23" spans="1:4">
      <c r="A23" s="4" t="s">
        <v>25</v>
      </c>
      <c r="B23" s="3">
        <v>4.7</v>
      </c>
      <c r="C23" s="3">
        <v>3.1</v>
      </c>
      <c r="D23" s="3">
        <f t="shared" si="0"/>
        <v>3.9000000000000004</v>
      </c>
    </row>
    <row r="24" spans="1:4">
      <c r="A24" s="4" t="s">
        <v>26</v>
      </c>
      <c r="B24" s="3">
        <v>2.1</v>
      </c>
      <c r="C24" s="3">
        <v>2.2000000000000002</v>
      </c>
      <c r="D24" s="3">
        <f t="shared" si="0"/>
        <v>2.1500000000000004</v>
      </c>
    </row>
  </sheetData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showGridLines="0" workbookViewId="0">
      <selection activeCell="I17" sqref="I17"/>
    </sheetView>
  </sheetViews>
  <sheetFormatPr defaultRowHeight="15" customHeight="1"/>
  <cols>
    <col min="1" max="1" width="2.85546875" style="4" customWidth="1"/>
    <col min="2" max="2" width="14.28515625" style="4" customWidth="1"/>
    <col min="3" max="16384" width="9.140625" style="4"/>
  </cols>
  <sheetData>
    <row r="1" spans="1:9" ht="15" customHeight="1">
      <c r="A1" s="30"/>
      <c r="B1" s="30"/>
    </row>
    <row r="3" spans="1:9" ht="15" customHeight="1">
      <c r="A3" s="1"/>
    </row>
    <row r="4" spans="1:9" ht="15" customHeight="1">
      <c r="A4" s="1"/>
    </row>
    <row r="5" spans="1:9" ht="15" customHeight="1">
      <c r="A5" s="1"/>
    </row>
    <row r="6" spans="1:9" ht="15" customHeight="1">
      <c r="A6" s="1"/>
    </row>
    <row r="7" spans="1:9" ht="15" customHeight="1">
      <c r="A7" s="1"/>
    </row>
    <row r="8" spans="1:9" ht="15" customHeight="1">
      <c r="A8" s="1"/>
    </row>
    <row r="9" spans="1:9" ht="15" customHeight="1">
      <c r="A9" s="1"/>
    </row>
    <row r="10" spans="1:9" ht="15" customHeight="1">
      <c r="A10" s="1"/>
      <c r="B10" s="31"/>
      <c r="C10" s="31"/>
      <c r="D10" s="31"/>
      <c r="E10" s="31"/>
      <c r="F10" s="31"/>
      <c r="G10" s="31"/>
      <c r="H10" s="31"/>
      <c r="I10" s="31"/>
    </row>
    <row r="11" spans="1:9" ht="15" customHeight="1">
      <c r="A11" s="1"/>
    </row>
    <row r="12" spans="1:9" ht="15" customHeight="1">
      <c r="A12" s="11" t="s">
        <v>0</v>
      </c>
      <c r="B12" s="12">
        <v>-2</v>
      </c>
      <c r="C12" s="15"/>
    </row>
    <row r="13" spans="1:9" s="5" customFormat="1" ht="15" customHeight="1">
      <c r="A13" s="13" t="s">
        <v>51</v>
      </c>
      <c r="B13" s="21"/>
      <c r="C13" s="9"/>
    </row>
    <row r="14" spans="1:9" s="5" customFormat="1" ht="15" customHeight="1">
      <c r="A14" s="10" t="s">
        <v>53</v>
      </c>
      <c r="B14" s="9"/>
      <c r="C14" s="9"/>
    </row>
    <row r="15" spans="1:9" s="5" customFormat="1" ht="15" customHeight="1">
      <c r="C15" s="9"/>
    </row>
  </sheetData>
  <mergeCells count="2">
    <mergeCell ref="A1:B1"/>
    <mergeCell ref="B10:I10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0"/>
  <sheetViews>
    <sheetView showGridLines="0" workbookViewId="0">
      <selection activeCell="K13" sqref="K13"/>
    </sheetView>
  </sheetViews>
  <sheetFormatPr defaultRowHeight="15" customHeight="1"/>
  <cols>
    <col min="1" max="1" width="15" style="16" customWidth="1"/>
    <col min="2" max="3" width="8.5703125" style="16" customWidth="1"/>
    <col min="4" max="4" width="11.42578125" style="16" customWidth="1"/>
    <col min="5" max="5" width="8.5703125" style="16" customWidth="1"/>
    <col min="6" max="6" width="14.28515625" style="16" customWidth="1"/>
    <col min="7" max="7" width="9.140625" style="16"/>
    <col min="8" max="8" width="14.28515625" style="16" customWidth="1"/>
    <col min="9" max="16384" width="9.140625" style="16"/>
  </cols>
  <sheetData>
    <row r="2" spans="1:9" ht="15" customHeight="1">
      <c r="A2" s="30"/>
      <c r="B2" s="30"/>
      <c r="C2" s="4"/>
      <c r="D2" s="4"/>
      <c r="E2" s="4"/>
      <c r="F2" s="4"/>
      <c r="G2" s="4"/>
      <c r="H2" s="4"/>
      <c r="I2" s="4"/>
    </row>
    <row r="3" spans="1:9" ht="15" customHeight="1">
      <c r="A3" s="4"/>
      <c r="B3" s="4"/>
      <c r="C3" s="4"/>
      <c r="D3" s="4"/>
      <c r="E3" s="4"/>
      <c r="F3" s="4"/>
      <c r="G3" s="4"/>
      <c r="H3" s="4"/>
      <c r="I3" s="4"/>
    </row>
    <row r="4" spans="1:9" ht="15" customHeight="1">
      <c r="A4" s="1"/>
      <c r="B4" s="4"/>
      <c r="C4" s="4"/>
      <c r="D4" s="4"/>
      <c r="E4" s="4"/>
      <c r="F4" s="4"/>
      <c r="G4" s="4"/>
      <c r="H4" s="4"/>
      <c r="I4" s="4"/>
    </row>
    <row r="5" spans="1:9" ht="15" customHeight="1">
      <c r="A5" s="1"/>
      <c r="B5" s="4"/>
      <c r="C5" s="4"/>
      <c r="D5" s="4"/>
      <c r="E5" s="4"/>
      <c r="F5" s="4"/>
      <c r="G5" s="4"/>
      <c r="H5" s="4"/>
      <c r="I5" s="4"/>
    </row>
    <row r="6" spans="1:9" ht="15" customHeight="1">
      <c r="A6" s="1"/>
      <c r="B6" s="4"/>
      <c r="C6" s="4"/>
      <c r="D6" s="4"/>
      <c r="E6" s="4"/>
      <c r="F6" s="4"/>
      <c r="G6" s="4"/>
      <c r="H6" s="4"/>
      <c r="I6" s="4"/>
    </row>
    <row r="7" spans="1:9" ht="15" customHeight="1">
      <c r="A7" s="1"/>
      <c r="B7" s="4"/>
      <c r="C7" s="4"/>
      <c r="D7" s="4"/>
      <c r="E7" s="4"/>
      <c r="F7" s="4"/>
      <c r="G7" s="4"/>
      <c r="H7" s="4"/>
      <c r="I7" s="4"/>
    </row>
    <row r="8" spans="1:9" ht="15" customHeight="1">
      <c r="A8" s="1"/>
      <c r="B8" s="31"/>
      <c r="C8" s="31"/>
      <c r="D8" s="31"/>
      <c r="E8" s="31"/>
      <c r="F8" s="31"/>
      <c r="G8" s="31"/>
      <c r="H8" s="31"/>
      <c r="I8" s="31"/>
    </row>
    <row r="11" spans="1:9" s="17" customFormat="1" ht="30" customHeight="1">
      <c r="A11" s="22" t="s">
        <v>1</v>
      </c>
      <c r="B11" s="23" t="s">
        <v>2</v>
      </c>
      <c r="C11" s="23" t="s">
        <v>55</v>
      </c>
      <c r="D11" s="23" t="s">
        <v>3</v>
      </c>
      <c r="E11" s="23" t="s">
        <v>4</v>
      </c>
      <c r="F11" s="23" t="s">
        <v>5</v>
      </c>
      <c r="G11" s="23" t="s">
        <v>6</v>
      </c>
      <c r="H11" s="23" t="s">
        <v>7</v>
      </c>
    </row>
    <row r="12" spans="1:9" ht="15" customHeight="1">
      <c r="A12" s="4" t="s">
        <v>8</v>
      </c>
      <c r="B12" s="3">
        <v>13</v>
      </c>
      <c r="C12" s="3">
        <v>9454</v>
      </c>
      <c r="D12" s="6">
        <v>651509</v>
      </c>
      <c r="E12" s="7">
        <f>D12/C12</f>
        <v>68.913581552781892</v>
      </c>
      <c r="F12" s="6">
        <f>D12/B12</f>
        <v>50116.076923076922</v>
      </c>
      <c r="G12" s="7">
        <f>C12/SUM($C$12:$C$19)*100</f>
        <v>19.280892460179881</v>
      </c>
      <c r="H12" s="7">
        <f>D12/SUM($D$12:$D$19)*100</f>
        <v>11.986529644955249</v>
      </c>
    </row>
    <row r="13" spans="1:9" ht="15" customHeight="1">
      <c r="A13" s="4" t="s">
        <v>9</v>
      </c>
      <c r="B13" s="3">
        <v>8</v>
      </c>
      <c r="C13" s="3">
        <v>2053</v>
      </c>
      <c r="D13" s="6">
        <v>641892</v>
      </c>
      <c r="E13" s="7">
        <f t="shared" ref="E13:E19" si="0">D13/C13</f>
        <v>312.66049683390162</v>
      </c>
      <c r="F13" s="6">
        <f t="shared" ref="F13:F19" si="1">D13/B13</f>
        <v>80236.5</v>
      </c>
      <c r="G13" s="7">
        <f t="shared" ref="G13:G19" si="2">C13/SUM($C$12:$C$19)*100</f>
        <v>4.1869761181245284</v>
      </c>
      <c r="H13" s="7">
        <f t="shared" ref="H13:H19" si="3">D13/SUM($D$12:$D$19)*100</f>
        <v>11.80959508903118</v>
      </c>
    </row>
    <row r="14" spans="1:9" ht="15" customHeight="1">
      <c r="A14" s="4" t="s">
        <v>10</v>
      </c>
      <c r="B14" s="3">
        <v>11</v>
      </c>
      <c r="C14" s="3">
        <v>6753</v>
      </c>
      <c r="D14" s="8">
        <v>798103</v>
      </c>
      <c r="E14" s="7">
        <f t="shared" si="0"/>
        <v>118.1849548348882</v>
      </c>
      <c r="F14" s="6">
        <f t="shared" si="1"/>
        <v>72554.818181818177</v>
      </c>
      <c r="G14" s="7">
        <f t="shared" si="2"/>
        <v>13.772357391960515</v>
      </c>
      <c r="H14" s="7">
        <f t="shared" si="3"/>
        <v>14.683581146580812</v>
      </c>
    </row>
    <row r="15" spans="1:9" ht="15" customHeight="1">
      <c r="A15" s="4" t="s">
        <v>54</v>
      </c>
      <c r="B15" s="3">
        <v>7</v>
      </c>
      <c r="C15" s="3">
        <v>6343</v>
      </c>
      <c r="D15" s="6">
        <v>680779</v>
      </c>
      <c r="E15" s="7">
        <f t="shared" si="0"/>
        <v>107.32760523411635</v>
      </c>
      <c r="F15" s="6">
        <f t="shared" si="1"/>
        <v>97254.142857142855</v>
      </c>
      <c r="G15" s="7">
        <f t="shared" si="2"/>
        <v>12.936185834030143</v>
      </c>
      <c r="H15" s="7">
        <f t="shared" si="3"/>
        <v>12.525042117857144</v>
      </c>
    </row>
    <row r="16" spans="1:9" ht="15" customHeight="1">
      <c r="A16" s="4" t="s">
        <v>11</v>
      </c>
      <c r="B16" s="3">
        <v>13</v>
      </c>
      <c r="C16" s="3">
        <v>8974</v>
      </c>
      <c r="D16" s="6">
        <v>822310</v>
      </c>
      <c r="E16" s="7">
        <f t="shared" si="0"/>
        <v>91.632493871183414</v>
      </c>
      <c r="F16" s="6">
        <f t="shared" si="1"/>
        <v>63254.615384615383</v>
      </c>
      <c r="G16" s="7">
        <f t="shared" si="2"/>
        <v>18.301959904554078</v>
      </c>
      <c r="H16" s="7">
        <f t="shared" si="3"/>
        <v>15.128944024323765</v>
      </c>
    </row>
    <row r="17" spans="1:8" ht="15" customHeight="1">
      <c r="A17" s="4" t="s">
        <v>12</v>
      </c>
      <c r="B17" s="3">
        <v>9</v>
      </c>
      <c r="C17" s="3">
        <v>4502</v>
      </c>
      <c r="D17" s="6">
        <v>588816</v>
      </c>
      <c r="E17" s="7">
        <f t="shared" si="0"/>
        <v>130.78987116836961</v>
      </c>
      <c r="F17" s="6">
        <f t="shared" si="1"/>
        <v>65424</v>
      </c>
      <c r="G17" s="7">
        <f t="shared" si="2"/>
        <v>9.181571594640344</v>
      </c>
      <c r="H17" s="7">
        <f t="shared" si="3"/>
        <v>10.833097377663195</v>
      </c>
    </row>
    <row r="18" spans="1:8" ht="15" customHeight="1">
      <c r="A18" s="4" t="s">
        <v>13</v>
      </c>
      <c r="B18" s="3">
        <v>7</v>
      </c>
      <c r="C18" s="3">
        <v>4145</v>
      </c>
      <c r="D18" s="6">
        <v>561156</v>
      </c>
      <c r="E18" s="7">
        <f t="shared" si="0"/>
        <v>135.38142340168878</v>
      </c>
      <c r="F18" s="6">
        <f t="shared" si="1"/>
        <v>80165.142857142855</v>
      </c>
      <c r="G18" s="7">
        <f t="shared" si="2"/>
        <v>8.4534905063936527</v>
      </c>
      <c r="H18" s="7">
        <f t="shared" si="3"/>
        <v>10.324205850486344</v>
      </c>
    </row>
    <row r="19" spans="1:8" ht="15" customHeight="1">
      <c r="A19" s="4" t="s">
        <v>14</v>
      </c>
      <c r="B19" s="3">
        <v>11</v>
      </c>
      <c r="C19" s="3">
        <v>6809</v>
      </c>
      <c r="D19" s="6">
        <v>690778</v>
      </c>
      <c r="E19" s="7">
        <f t="shared" si="0"/>
        <v>101.45072697899839</v>
      </c>
      <c r="F19" s="6">
        <f t="shared" si="1"/>
        <v>62798</v>
      </c>
      <c r="G19" s="7">
        <f t="shared" si="2"/>
        <v>13.886566190116861</v>
      </c>
      <c r="H19" s="7">
        <f t="shared" si="3"/>
        <v>12.709004749102309</v>
      </c>
    </row>
    <row r="20" spans="1:8" ht="15" customHeight="1">
      <c r="G20" s="3"/>
    </row>
  </sheetData>
  <mergeCells count="2">
    <mergeCell ref="A2:B2"/>
    <mergeCell ref="B8:I8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showGridLines="0" workbookViewId="0">
      <selection activeCell="F32" sqref="F32"/>
    </sheetView>
  </sheetViews>
  <sheetFormatPr defaultRowHeight="15" customHeight="1"/>
  <cols>
    <col min="1" max="1" width="15" style="16" customWidth="1"/>
    <col min="2" max="3" width="8.5703125" style="16" customWidth="1"/>
    <col min="4" max="4" width="11.42578125" style="16" customWidth="1"/>
    <col min="5" max="5" width="8.5703125" style="16" customWidth="1"/>
    <col min="6" max="6" width="14.28515625" style="16" customWidth="1"/>
    <col min="7" max="7" width="9.140625" style="16"/>
    <col min="8" max="8" width="14.28515625" style="16" customWidth="1"/>
    <col min="9" max="16384" width="9.140625" style="16"/>
  </cols>
  <sheetData>
    <row r="1" spans="1:9" s="4" customFormat="1" ht="15" customHeight="1"/>
    <row r="2" spans="1:9" s="4" customFormat="1" ht="15" customHeight="1">
      <c r="A2" s="30"/>
      <c r="B2" s="30"/>
    </row>
    <row r="3" spans="1:9" s="4" customFormat="1" ht="15" customHeight="1"/>
    <row r="4" spans="1:9" s="4" customFormat="1" ht="15" customHeight="1"/>
    <row r="5" spans="1:9" s="4" customFormat="1" ht="15" customHeight="1"/>
    <row r="6" spans="1:9" ht="15" customHeight="1">
      <c r="A6" s="1"/>
      <c r="B6" s="4"/>
      <c r="C6" s="4"/>
      <c r="D6" s="4"/>
      <c r="E6" s="4"/>
      <c r="F6" s="4"/>
      <c r="G6" s="4"/>
      <c r="H6" s="4"/>
      <c r="I6" s="4"/>
    </row>
    <row r="7" spans="1:9" ht="15" customHeight="1">
      <c r="A7" s="1"/>
      <c r="B7" s="4"/>
      <c r="C7" s="4"/>
      <c r="D7" s="4"/>
      <c r="E7" s="4"/>
      <c r="F7" s="4"/>
      <c r="G7" s="4"/>
      <c r="H7" s="4"/>
      <c r="I7" s="4"/>
    </row>
    <row r="8" spans="1:9" ht="15" customHeight="1">
      <c r="A8" s="1"/>
      <c r="B8" s="31"/>
      <c r="C8" s="31"/>
      <c r="D8" s="31"/>
      <c r="E8" s="31"/>
      <c r="F8" s="31"/>
      <c r="G8" s="31"/>
      <c r="H8" s="31"/>
      <c r="I8" s="31"/>
    </row>
    <row r="11" spans="1:9" s="17" customFormat="1" ht="30" customHeight="1">
      <c r="A11" s="22" t="s">
        <v>1</v>
      </c>
      <c r="B11" s="23" t="s">
        <v>2</v>
      </c>
      <c r="C11" s="23" t="s">
        <v>55</v>
      </c>
      <c r="D11" s="23" t="s">
        <v>3</v>
      </c>
      <c r="E11" s="23" t="s">
        <v>4</v>
      </c>
      <c r="F11" s="23" t="s">
        <v>5</v>
      </c>
      <c r="G11" s="23" t="s">
        <v>6</v>
      </c>
      <c r="H11" s="23" t="s">
        <v>7</v>
      </c>
    </row>
    <row r="12" spans="1:9" ht="15" customHeight="1">
      <c r="A12" s="4" t="s">
        <v>8</v>
      </c>
      <c r="B12" s="3">
        <v>13</v>
      </c>
      <c r="C12" s="3">
        <v>9454</v>
      </c>
      <c r="D12" s="6">
        <v>651509</v>
      </c>
      <c r="E12" s="7">
        <f>D12/C12</f>
        <v>68.913581552781892</v>
      </c>
      <c r="F12" s="6">
        <f>D12/B12</f>
        <v>50116.076923076922</v>
      </c>
      <c r="G12" s="7">
        <f>C12/SUM($C$12:$C$19)*100</f>
        <v>19.280892460179881</v>
      </c>
      <c r="H12" s="7">
        <f>D12/SUM($D$12:$D$19)*100</f>
        <v>11.986529644955249</v>
      </c>
    </row>
    <row r="13" spans="1:9" ht="15" customHeight="1">
      <c r="A13" s="4" t="s">
        <v>9</v>
      </c>
      <c r="B13" s="3">
        <v>8</v>
      </c>
      <c r="C13" s="3">
        <v>2053</v>
      </c>
      <c r="D13" s="6">
        <v>641892</v>
      </c>
      <c r="E13" s="7">
        <f t="shared" ref="E13:E19" si="0">D13/C13</f>
        <v>312.66049683390162</v>
      </c>
      <c r="F13" s="6">
        <f t="shared" ref="F13:F19" si="1">D13/B13</f>
        <v>80236.5</v>
      </c>
      <c r="G13" s="7">
        <f t="shared" ref="G13:G19" si="2">C13/SUM($C$12:$C$19)*100</f>
        <v>4.1869761181245284</v>
      </c>
      <c r="H13" s="7">
        <f t="shared" ref="H13:H19" si="3">D13/SUM($D$12:$D$19)*100</f>
        <v>11.80959508903118</v>
      </c>
    </row>
    <row r="14" spans="1:9" ht="15" customHeight="1">
      <c r="A14" s="4" t="s">
        <v>10</v>
      </c>
      <c r="B14" s="3">
        <v>11</v>
      </c>
      <c r="C14" s="3">
        <v>6753</v>
      </c>
      <c r="D14" s="8">
        <v>798103</v>
      </c>
      <c r="E14" s="7">
        <f t="shared" si="0"/>
        <v>118.1849548348882</v>
      </c>
      <c r="F14" s="6">
        <f t="shared" si="1"/>
        <v>72554.818181818177</v>
      </c>
      <c r="G14" s="7">
        <f t="shared" si="2"/>
        <v>13.772357391960515</v>
      </c>
      <c r="H14" s="7">
        <f t="shared" si="3"/>
        <v>14.683581146580812</v>
      </c>
    </row>
    <row r="15" spans="1:9" ht="15" customHeight="1">
      <c r="A15" s="4" t="s">
        <v>54</v>
      </c>
      <c r="B15" s="3">
        <v>7</v>
      </c>
      <c r="C15" s="3">
        <v>6343</v>
      </c>
      <c r="D15" s="6">
        <v>680779</v>
      </c>
      <c r="E15" s="7">
        <f t="shared" si="0"/>
        <v>107.32760523411635</v>
      </c>
      <c r="F15" s="6">
        <f t="shared" si="1"/>
        <v>97254.142857142855</v>
      </c>
      <c r="G15" s="7">
        <f t="shared" si="2"/>
        <v>12.936185834030143</v>
      </c>
      <c r="H15" s="7">
        <f t="shared" si="3"/>
        <v>12.525042117857144</v>
      </c>
    </row>
    <row r="16" spans="1:9" ht="15" customHeight="1">
      <c r="A16" s="4" t="s">
        <v>11</v>
      </c>
      <c r="B16" s="3">
        <v>13</v>
      </c>
      <c r="C16" s="3">
        <v>8974</v>
      </c>
      <c r="D16" s="6">
        <v>822310</v>
      </c>
      <c r="E16" s="7">
        <f t="shared" si="0"/>
        <v>91.632493871183414</v>
      </c>
      <c r="F16" s="6">
        <f t="shared" si="1"/>
        <v>63254.615384615383</v>
      </c>
      <c r="G16" s="7">
        <f t="shared" si="2"/>
        <v>18.301959904554078</v>
      </c>
      <c r="H16" s="7">
        <f t="shared" si="3"/>
        <v>15.128944024323765</v>
      </c>
    </row>
    <row r="17" spans="1:8" ht="15" customHeight="1">
      <c r="A17" s="4" t="s">
        <v>12</v>
      </c>
      <c r="B17" s="3">
        <v>9</v>
      </c>
      <c r="C17" s="3">
        <v>4502</v>
      </c>
      <c r="D17" s="6">
        <v>588816</v>
      </c>
      <c r="E17" s="7">
        <f t="shared" si="0"/>
        <v>130.78987116836961</v>
      </c>
      <c r="F17" s="6">
        <f t="shared" si="1"/>
        <v>65424</v>
      </c>
      <c r="G17" s="7">
        <f t="shared" si="2"/>
        <v>9.181571594640344</v>
      </c>
      <c r="H17" s="7">
        <f t="shared" si="3"/>
        <v>10.833097377663195</v>
      </c>
    </row>
    <row r="18" spans="1:8" ht="15" customHeight="1">
      <c r="A18" s="4" t="s">
        <v>13</v>
      </c>
      <c r="B18" s="3">
        <v>7</v>
      </c>
      <c r="C18" s="3">
        <v>4145</v>
      </c>
      <c r="D18" s="6">
        <v>561156</v>
      </c>
      <c r="E18" s="7">
        <f t="shared" si="0"/>
        <v>135.38142340168878</v>
      </c>
      <c r="F18" s="6">
        <f t="shared" si="1"/>
        <v>80165.142857142855</v>
      </c>
      <c r="G18" s="7">
        <f t="shared" si="2"/>
        <v>8.4534905063936527</v>
      </c>
      <c r="H18" s="7">
        <f t="shared" si="3"/>
        <v>10.324205850486344</v>
      </c>
    </row>
    <row r="19" spans="1:8" ht="15" customHeight="1">
      <c r="A19" s="4" t="s">
        <v>14</v>
      </c>
      <c r="B19" s="3">
        <v>11</v>
      </c>
      <c r="C19" s="3">
        <v>6809</v>
      </c>
      <c r="D19" s="6">
        <v>690778</v>
      </c>
      <c r="E19" s="7">
        <f t="shared" si="0"/>
        <v>101.45072697899839</v>
      </c>
      <c r="F19" s="6">
        <f t="shared" si="1"/>
        <v>62798</v>
      </c>
      <c r="G19" s="7">
        <f t="shared" si="2"/>
        <v>13.886566190116861</v>
      </c>
      <c r="H19" s="7">
        <f t="shared" si="3"/>
        <v>12.709004749102309</v>
      </c>
    </row>
    <row r="20" spans="1:8" ht="15" customHeight="1">
      <c r="G20" s="3"/>
    </row>
  </sheetData>
  <mergeCells count="2">
    <mergeCell ref="A2:B2"/>
    <mergeCell ref="B8:I8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showGridLines="0" workbookViewId="0">
      <selection activeCell="L13" sqref="L13"/>
    </sheetView>
  </sheetViews>
  <sheetFormatPr defaultRowHeight="15" customHeight="1"/>
  <cols>
    <col min="1" max="1" width="15" style="16" customWidth="1"/>
    <col min="2" max="3" width="8.5703125" style="16" customWidth="1"/>
    <col min="4" max="4" width="11.42578125" style="16" customWidth="1"/>
    <col min="5" max="5" width="8.5703125" style="16" customWidth="1"/>
    <col min="6" max="6" width="14.28515625" style="16" customWidth="1"/>
    <col min="7" max="7" width="9.140625" style="16"/>
    <col min="8" max="8" width="14.28515625" style="16" customWidth="1"/>
    <col min="9" max="16384" width="9.140625" style="16"/>
  </cols>
  <sheetData>
    <row r="2" spans="1:9" ht="15" customHeight="1">
      <c r="A2" s="30"/>
      <c r="B2" s="30"/>
      <c r="C2" s="4"/>
      <c r="D2" s="4"/>
      <c r="E2" s="4"/>
      <c r="F2" s="4"/>
      <c r="G2" s="4"/>
      <c r="H2" s="4"/>
      <c r="I2" s="4"/>
    </row>
    <row r="3" spans="1:9" ht="15" customHeight="1">
      <c r="A3" s="4"/>
      <c r="B3" s="4"/>
      <c r="C3" s="4"/>
      <c r="D3" s="4"/>
      <c r="E3" s="4"/>
      <c r="F3" s="4"/>
      <c r="G3" s="4"/>
      <c r="H3" s="4"/>
      <c r="I3" s="4"/>
    </row>
    <row r="4" spans="1:9" ht="15" customHeight="1">
      <c r="A4" s="1"/>
      <c r="B4" s="4"/>
      <c r="C4" s="4"/>
      <c r="D4" s="4"/>
      <c r="E4" s="4"/>
      <c r="F4" s="4"/>
      <c r="G4" s="4"/>
      <c r="H4" s="4"/>
      <c r="I4" s="4"/>
    </row>
    <row r="5" spans="1:9" ht="15" customHeight="1">
      <c r="A5" s="1"/>
      <c r="B5" s="4"/>
      <c r="C5" s="4"/>
      <c r="D5" s="4"/>
      <c r="E5" s="4"/>
      <c r="F5" s="4"/>
      <c r="G5" s="4"/>
      <c r="H5" s="4"/>
      <c r="I5" s="4"/>
    </row>
    <row r="6" spans="1:9" ht="15" customHeight="1">
      <c r="A6" s="1"/>
      <c r="B6" s="4"/>
      <c r="C6" s="4"/>
      <c r="D6" s="4"/>
      <c r="E6" s="4"/>
      <c r="F6" s="4"/>
      <c r="G6" s="4"/>
      <c r="H6" s="4"/>
      <c r="I6" s="4"/>
    </row>
    <row r="7" spans="1:9" ht="15" customHeight="1">
      <c r="A7" s="1"/>
      <c r="B7" s="4"/>
      <c r="C7" s="4"/>
      <c r="D7" s="4"/>
      <c r="E7" s="4"/>
      <c r="F7" s="4"/>
      <c r="G7" s="4"/>
      <c r="H7" s="4"/>
      <c r="I7" s="4"/>
    </row>
    <row r="8" spans="1:9" ht="15" customHeight="1">
      <c r="A8" s="1"/>
      <c r="B8" s="4"/>
      <c r="C8" s="4"/>
      <c r="D8" s="4"/>
      <c r="E8" s="4"/>
      <c r="F8" s="4"/>
      <c r="G8" s="4"/>
      <c r="H8" s="4"/>
      <c r="I8" s="4"/>
    </row>
    <row r="9" spans="1:9" ht="15" customHeight="1">
      <c r="A9" s="1"/>
      <c r="B9" s="31"/>
      <c r="C9" s="31"/>
      <c r="D9" s="31"/>
      <c r="E9" s="31"/>
      <c r="F9" s="31"/>
      <c r="G9" s="31"/>
      <c r="H9" s="31"/>
      <c r="I9" s="31"/>
    </row>
    <row r="11" spans="1:9" s="17" customFormat="1" ht="30" customHeight="1">
      <c r="A11" s="22" t="s">
        <v>1</v>
      </c>
      <c r="B11" s="23" t="s">
        <v>2</v>
      </c>
      <c r="C11" s="23" t="s">
        <v>55</v>
      </c>
      <c r="D11" s="23" t="s">
        <v>3</v>
      </c>
      <c r="E11" s="23" t="s">
        <v>4</v>
      </c>
      <c r="F11" s="23" t="s">
        <v>5</v>
      </c>
      <c r="G11" s="23" t="s">
        <v>6</v>
      </c>
      <c r="H11" s="23" t="s">
        <v>7</v>
      </c>
    </row>
    <row r="12" spans="1:9" ht="15" customHeight="1">
      <c r="A12" s="4" t="s">
        <v>8</v>
      </c>
      <c r="B12" s="3">
        <v>13</v>
      </c>
      <c r="C12" s="3">
        <v>9454</v>
      </c>
      <c r="D12" s="6">
        <v>651509</v>
      </c>
      <c r="E12" s="7">
        <f>D12/C12</f>
        <v>68.913581552781892</v>
      </c>
      <c r="F12" s="6">
        <f>D12/B12</f>
        <v>50116.076923076922</v>
      </c>
      <c r="G12" s="7">
        <f>C12/SUM($C$12:$C$19)*100</f>
        <v>19.280892460179881</v>
      </c>
      <c r="H12" s="7">
        <f>D12/SUM($D$12:$D$19)*100</f>
        <v>11.986529644955249</v>
      </c>
    </row>
    <row r="13" spans="1:9" ht="15" customHeight="1">
      <c r="A13" s="4" t="s">
        <v>9</v>
      </c>
      <c r="B13" s="3">
        <v>8</v>
      </c>
      <c r="C13" s="3">
        <v>2053</v>
      </c>
      <c r="D13" s="6">
        <v>641892</v>
      </c>
      <c r="E13" s="7">
        <f t="shared" ref="E13:E19" si="0">D13/C13</f>
        <v>312.66049683390162</v>
      </c>
      <c r="F13" s="6">
        <f t="shared" ref="F13:F19" si="1">D13/B13</f>
        <v>80236.5</v>
      </c>
      <c r="G13" s="7">
        <f t="shared" ref="G13:G19" si="2">C13/SUM($C$12:$C$19)*100</f>
        <v>4.1869761181245284</v>
      </c>
      <c r="H13" s="7">
        <f t="shared" ref="H13:H19" si="3">D13/SUM($D$12:$D$19)*100</f>
        <v>11.80959508903118</v>
      </c>
    </row>
    <row r="14" spans="1:9" ht="15" customHeight="1">
      <c r="A14" s="4" t="s">
        <v>10</v>
      </c>
      <c r="B14" s="3">
        <v>11</v>
      </c>
      <c r="C14" s="3">
        <v>6753</v>
      </c>
      <c r="D14" s="8">
        <v>798103</v>
      </c>
      <c r="E14" s="7">
        <f t="shared" si="0"/>
        <v>118.1849548348882</v>
      </c>
      <c r="F14" s="6">
        <f t="shared" si="1"/>
        <v>72554.818181818177</v>
      </c>
      <c r="G14" s="7">
        <f t="shared" si="2"/>
        <v>13.772357391960515</v>
      </c>
      <c r="H14" s="7">
        <f t="shared" si="3"/>
        <v>14.683581146580812</v>
      </c>
    </row>
    <row r="15" spans="1:9" ht="15" customHeight="1">
      <c r="A15" s="4" t="s">
        <v>54</v>
      </c>
      <c r="B15" s="3">
        <v>7</v>
      </c>
      <c r="C15" s="3">
        <v>6343</v>
      </c>
      <c r="D15" s="6">
        <v>680779</v>
      </c>
      <c r="E15" s="7">
        <f t="shared" si="0"/>
        <v>107.32760523411635</v>
      </c>
      <c r="F15" s="6">
        <f t="shared" si="1"/>
        <v>97254.142857142855</v>
      </c>
      <c r="G15" s="7">
        <f t="shared" si="2"/>
        <v>12.936185834030143</v>
      </c>
      <c r="H15" s="7">
        <f t="shared" si="3"/>
        <v>12.525042117857144</v>
      </c>
    </row>
    <row r="16" spans="1:9" ht="15" customHeight="1">
      <c r="A16" s="4" t="s">
        <v>11</v>
      </c>
      <c r="B16" s="3">
        <v>13</v>
      </c>
      <c r="C16" s="3">
        <v>8974</v>
      </c>
      <c r="D16" s="6">
        <v>822310</v>
      </c>
      <c r="E16" s="7">
        <f t="shared" si="0"/>
        <v>91.632493871183414</v>
      </c>
      <c r="F16" s="6">
        <f t="shared" si="1"/>
        <v>63254.615384615383</v>
      </c>
      <c r="G16" s="7">
        <f t="shared" si="2"/>
        <v>18.301959904554078</v>
      </c>
      <c r="H16" s="7">
        <f t="shared" si="3"/>
        <v>15.128944024323765</v>
      </c>
    </row>
    <row r="17" spans="1:8" ht="15" customHeight="1">
      <c r="A17" s="4" t="s">
        <v>12</v>
      </c>
      <c r="B17" s="3">
        <v>9</v>
      </c>
      <c r="C17" s="3">
        <v>4502</v>
      </c>
      <c r="D17" s="6">
        <v>588816</v>
      </c>
      <c r="E17" s="7">
        <f t="shared" si="0"/>
        <v>130.78987116836961</v>
      </c>
      <c r="F17" s="6">
        <f t="shared" si="1"/>
        <v>65424</v>
      </c>
      <c r="G17" s="7">
        <f t="shared" si="2"/>
        <v>9.181571594640344</v>
      </c>
      <c r="H17" s="7">
        <f t="shared" si="3"/>
        <v>10.833097377663195</v>
      </c>
    </row>
    <row r="18" spans="1:8" ht="15" customHeight="1">
      <c r="A18" s="4" t="s">
        <v>13</v>
      </c>
      <c r="B18" s="3">
        <v>7</v>
      </c>
      <c r="C18" s="3">
        <v>4145</v>
      </c>
      <c r="D18" s="6">
        <v>561156</v>
      </c>
      <c r="E18" s="7">
        <f t="shared" si="0"/>
        <v>135.38142340168878</v>
      </c>
      <c r="F18" s="6">
        <f t="shared" si="1"/>
        <v>80165.142857142855</v>
      </c>
      <c r="G18" s="7">
        <f t="shared" si="2"/>
        <v>8.4534905063936527</v>
      </c>
      <c r="H18" s="7">
        <f t="shared" si="3"/>
        <v>10.324205850486344</v>
      </c>
    </row>
    <row r="19" spans="1:8" ht="15" customHeight="1">
      <c r="A19" s="4" t="s">
        <v>14</v>
      </c>
      <c r="B19" s="3">
        <v>11</v>
      </c>
      <c r="C19" s="3">
        <v>6809</v>
      </c>
      <c r="D19" s="6">
        <v>690778</v>
      </c>
      <c r="E19" s="7">
        <f t="shared" si="0"/>
        <v>101.45072697899839</v>
      </c>
      <c r="F19" s="6">
        <f t="shared" si="1"/>
        <v>62798</v>
      </c>
      <c r="G19" s="7">
        <f t="shared" si="2"/>
        <v>13.886566190116861</v>
      </c>
      <c r="H19" s="7">
        <f t="shared" si="3"/>
        <v>12.709004749102309</v>
      </c>
    </row>
    <row r="20" spans="1:8" ht="15" customHeight="1">
      <c r="G20" s="3"/>
    </row>
  </sheetData>
  <mergeCells count="2">
    <mergeCell ref="A2:B2"/>
    <mergeCell ref="B9:I9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2:D24"/>
  <sheetViews>
    <sheetView showGridLines="0" tabSelected="1" topLeftCell="A4" workbookViewId="0">
      <selection activeCell="F14" sqref="F14"/>
    </sheetView>
  </sheetViews>
  <sheetFormatPr defaultRowHeight="15"/>
  <cols>
    <col min="1" max="1" width="9.140625" style="16"/>
    <col min="2" max="3" width="5.7109375" style="16" customWidth="1"/>
    <col min="4" max="4" width="8.5703125" style="16" customWidth="1"/>
    <col min="5" max="16384" width="9.140625" style="16"/>
  </cols>
  <sheetData>
    <row r="12" spans="1:4" ht="45">
      <c r="A12" s="22" t="s">
        <v>56</v>
      </c>
      <c r="B12" s="22">
        <v>2001</v>
      </c>
      <c r="C12" s="22">
        <v>2002</v>
      </c>
      <c r="D12" s="23" t="s">
        <v>50</v>
      </c>
    </row>
    <row r="13" spans="1:4">
      <c r="A13" s="16" t="s">
        <v>57</v>
      </c>
      <c r="B13" s="3">
        <v>-2.2999999999999998</v>
      </c>
      <c r="C13" s="3">
        <v>-3.4</v>
      </c>
      <c r="D13" s="18">
        <f>AVERAGE(B13,C13)</f>
        <v>-2.8499999999999996</v>
      </c>
    </row>
    <row r="14" spans="1:4">
      <c r="A14" s="16" t="s">
        <v>58</v>
      </c>
      <c r="B14" s="3">
        <v>1.4</v>
      </c>
      <c r="C14" s="3">
        <v>0.5</v>
      </c>
      <c r="D14" s="18">
        <f t="shared" ref="D14:D24" si="0">AVERAGE(B14,C14)</f>
        <v>0.95</v>
      </c>
    </row>
    <row r="15" spans="1:4">
      <c r="A15" s="16" t="s">
        <v>59</v>
      </c>
      <c r="B15" s="3">
        <v>2.6</v>
      </c>
      <c r="C15" s="3">
        <v>3.7</v>
      </c>
      <c r="D15" s="18">
        <f t="shared" si="0"/>
        <v>3.1500000000000004</v>
      </c>
    </row>
    <row r="16" spans="1:4">
      <c r="A16" s="16" t="s">
        <v>60</v>
      </c>
      <c r="B16" s="3">
        <v>5.9</v>
      </c>
      <c r="C16" s="3">
        <v>4.5</v>
      </c>
      <c r="D16" s="18">
        <f t="shared" si="0"/>
        <v>5.2</v>
      </c>
    </row>
    <row r="17" spans="1:4">
      <c r="A17" s="16" t="s">
        <v>61</v>
      </c>
      <c r="B17" s="3">
        <v>9.8000000000000007</v>
      </c>
      <c r="C17" s="3">
        <v>10.199999999999999</v>
      </c>
      <c r="D17" s="18">
        <f t="shared" si="0"/>
        <v>10</v>
      </c>
    </row>
    <row r="18" spans="1:4">
      <c r="A18" s="16" t="s">
        <v>62</v>
      </c>
      <c r="B18" s="3">
        <v>13.8</v>
      </c>
      <c r="C18" s="3">
        <v>12.9</v>
      </c>
      <c r="D18" s="18">
        <f t="shared" si="0"/>
        <v>13.350000000000001</v>
      </c>
    </row>
    <row r="19" spans="1:4">
      <c r="A19" s="16" t="s">
        <v>63</v>
      </c>
      <c r="B19" s="3">
        <v>17.399999999999999</v>
      </c>
      <c r="C19" s="3">
        <v>16.5</v>
      </c>
      <c r="D19" s="18">
        <f t="shared" si="0"/>
        <v>16.95</v>
      </c>
    </row>
    <row r="20" spans="1:4">
      <c r="A20" s="16" t="s">
        <v>64</v>
      </c>
      <c r="B20" s="3">
        <v>18.100000000000001</v>
      </c>
      <c r="C20" s="3">
        <v>19.3</v>
      </c>
      <c r="D20" s="18">
        <f t="shared" si="0"/>
        <v>18.700000000000003</v>
      </c>
    </row>
    <row r="21" spans="1:4">
      <c r="A21" s="16" t="s">
        <v>65</v>
      </c>
      <c r="B21" s="3">
        <v>15.2</v>
      </c>
      <c r="C21" s="3">
        <v>14.7</v>
      </c>
      <c r="D21" s="18">
        <f t="shared" si="0"/>
        <v>14.95</v>
      </c>
    </row>
    <row r="22" spans="1:4">
      <c r="A22" s="16" t="s">
        <v>66</v>
      </c>
      <c r="B22" s="3">
        <v>8.6999999999999993</v>
      </c>
      <c r="C22" s="3">
        <v>6.2</v>
      </c>
      <c r="D22" s="18">
        <f t="shared" si="0"/>
        <v>7.4499999999999993</v>
      </c>
    </row>
    <row r="23" spans="1:4">
      <c r="A23" s="16" t="s">
        <v>67</v>
      </c>
      <c r="B23" s="3">
        <v>4.7</v>
      </c>
      <c r="C23" s="3">
        <v>3.1</v>
      </c>
      <c r="D23" s="18">
        <f t="shared" si="0"/>
        <v>3.9000000000000004</v>
      </c>
    </row>
    <row r="24" spans="1:4">
      <c r="A24" s="16" t="s">
        <v>68</v>
      </c>
      <c r="B24" s="3">
        <v>2.1</v>
      </c>
      <c r="C24" s="3">
        <v>2.2000000000000002</v>
      </c>
      <c r="D24" s="18">
        <f t="shared" si="0"/>
        <v>2.1500000000000004</v>
      </c>
    </row>
  </sheetData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2:N25"/>
  <sheetViews>
    <sheetView showGridLines="0" workbookViewId="0">
      <selection activeCell="K30" sqref="K30"/>
    </sheetView>
  </sheetViews>
  <sheetFormatPr defaultRowHeight="15"/>
  <cols>
    <col min="1" max="1" width="5.42578125" style="16" customWidth="1"/>
    <col min="2" max="2" width="11.42578125" style="16" customWidth="1"/>
    <col min="3" max="3" width="8.5703125" style="16" customWidth="1"/>
    <col min="4" max="13" width="5.7109375" style="16" customWidth="1"/>
    <col min="14" max="14" width="10.140625" style="16" customWidth="1"/>
    <col min="15" max="16384" width="9.140625" style="16"/>
  </cols>
  <sheetData>
    <row r="12" spans="1:14" s="17" customFormat="1" ht="45" customHeight="1">
      <c r="A12" s="24"/>
      <c r="B12" s="25"/>
      <c r="C12" s="25"/>
      <c r="D12" s="25" t="s">
        <v>69</v>
      </c>
      <c r="E12" s="25" t="s">
        <v>70</v>
      </c>
      <c r="F12" s="25" t="s">
        <v>71</v>
      </c>
      <c r="G12" s="25" t="s">
        <v>72</v>
      </c>
      <c r="H12" s="25" t="s">
        <v>73</v>
      </c>
      <c r="I12" s="25" t="s">
        <v>74</v>
      </c>
      <c r="J12" s="25" t="s">
        <v>75</v>
      </c>
      <c r="K12" s="25" t="s">
        <v>76</v>
      </c>
      <c r="L12" s="25" t="s">
        <v>77</v>
      </c>
      <c r="M12" s="25" t="s">
        <v>78</v>
      </c>
      <c r="N12" s="26" t="s">
        <v>27</v>
      </c>
    </row>
    <row r="13" spans="1:14">
      <c r="A13" s="19">
        <v>1</v>
      </c>
      <c r="B13" s="16" t="s">
        <v>28</v>
      </c>
      <c r="C13" s="16" t="s">
        <v>29</v>
      </c>
      <c r="D13" s="28">
        <v>1</v>
      </c>
      <c r="E13" s="28">
        <v>2</v>
      </c>
      <c r="F13" s="28">
        <v>1</v>
      </c>
      <c r="G13" s="28">
        <v>2</v>
      </c>
      <c r="H13" s="28">
        <v>2</v>
      </c>
      <c r="I13" s="28">
        <v>2</v>
      </c>
      <c r="J13" s="28">
        <v>1</v>
      </c>
      <c r="K13" s="28">
        <v>1</v>
      </c>
      <c r="L13" s="28">
        <v>3</v>
      </c>
      <c r="M13" s="28">
        <v>1</v>
      </c>
      <c r="N13" s="18">
        <f>AVERAGE(D13:M13)</f>
        <v>1.6</v>
      </c>
    </row>
    <row r="14" spans="1:14">
      <c r="A14" s="19">
        <v>2</v>
      </c>
      <c r="B14" s="16" t="s">
        <v>30</v>
      </c>
      <c r="C14" s="16" t="s">
        <v>31</v>
      </c>
      <c r="D14" s="28">
        <v>2</v>
      </c>
      <c r="E14" s="28">
        <v>1</v>
      </c>
      <c r="F14" s="28">
        <v>2</v>
      </c>
      <c r="G14" s="28">
        <v>1</v>
      </c>
      <c r="H14" s="28">
        <v>1</v>
      </c>
      <c r="I14" s="28">
        <v>2</v>
      </c>
      <c r="J14" s="28">
        <v>1</v>
      </c>
      <c r="K14" s="28">
        <v>1</v>
      </c>
      <c r="L14" s="28">
        <v>1</v>
      </c>
      <c r="M14" s="28">
        <v>1</v>
      </c>
      <c r="N14" s="18">
        <f t="shared" ref="N14:N24" si="0">AVERAGE(D14:M14)</f>
        <v>1.3</v>
      </c>
    </row>
    <row r="15" spans="1:14">
      <c r="A15" s="19">
        <v>3</v>
      </c>
      <c r="B15" s="16" t="s">
        <v>32</v>
      </c>
      <c r="C15" s="16" t="s">
        <v>33</v>
      </c>
      <c r="D15" s="28">
        <v>2</v>
      </c>
      <c r="E15" s="28">
        <v>1</v>
      </c>
      <c r="F15" s="28">
        <v>2</v>
      </c>
      <c r="G15" s="28">
        <v>1</v>
      </c>
      <c r="H15" s="28">
        <v>1</v>
      </c>
      <c r="I15" s="28">
        <v>1</v>
      </c>
      <c r="J15" s="28">
        <v>2</v>
      </c>
      <c r="K15" s="28">
        <v>2</v>
      </c>
      <c r="L15" s="28">
        <v>1</v>
      </c>
      <c r="M15" s="28">
        <v>2</v>
      </c>
      <c r="N15" s="18">
        <f t="shared" si="0"/>
        <v>1.5</v>
      </c>
    </row>
    <row r="16" spans="1:14">
      <c r="A16" s="19">
        <v>4</v>
      </c>
      <c r="B16" s="16" t="s">
        <v>34</v>
      </c>
      <c r="C16" s="16" t="s">
        <v>35</v>
      </c>
      <c r="D16" s="28">
        <v>3</v>
      </c>
      <c r="E16" s="28">
        <v>2</v>
      </c>
      <c r="F16" s="28">
        <v>4</v>
      </c>
      <c r="G16" s="28">
        <v>5</v>
      </c>
      <c r="H16" s="28">
        <v>4</v>
      </c>
      <c r="I16" s="28">
        <v>4</v>
      </c>
      <c r="J16" s="28">
        <v>3</v>
      </c>
      <c r="K16" s="28">
        <v>2</v>
      </c>
      <c r="L16" s="28">
        <v>3</v>
      </c>
      <c r="M16" s="28">
        <v>2</v>
      </c>
      <c r="N16" s="18">
        <f t="shared" si="0"/>
        <v>3.2</v>
      </c>
    </row>
    <row r="17" spans="1:14">
      <c r="A17" s="19">
        <v>5</v>
      </c>
      <c r="B17" s="16" t="s">
        <v>36</v>
      </c>
      <c r="C17" s="16" t="s">
        <v>37</v>
      </c>
      <c r="D17" s="28">
        <v>1</v>
      </c>
      <c r="E17" s="28">
        <v>3</v>
      </c>
      <c r="F17" s="28">
        <v>2</v>
      </c>
      <c r="G17" s="28">
        <v>3</v>
      </c>
      <c r="H17" s="28">
        <v>3</v>
      </c>
      <c r="I17" s="28">
        <v>1</v>
      </c>
      <c r="J17" s="28">
        <v>2</v>
      </c>
      <c r="K17" s="28">
        <v>1</v>
      </c>
      <c r="L17" s="28">
        <v>1</v>
      </c>
      <c r="M17" s="28">
        <v>2</v>
      </c>
      <c r="N17" s="18">
        <f t="shared" si="0"/>
        <v>1.9</v>
      </c>
    </row>
    <row r="18" spans="1:14">
      <c r="A18" s="19">
        <v>6</v>
      </c>
      <c r="B18" s="16" t="s">
        <v>38</v>
      </c>
      <c r="C18" s="16" t="s">
        <v>39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18">
        <f t="shared" si="0"/>
        <v>1</v>
      </c>
    </row>
    <row r="19" spans="1:14">
      <c r="A19" s="19">
        <v>7</v>
      </c>
      <c r="B19" s="16" t="s">
        <v>40</v>
      </c>
      <c r="C19" s="16" t="s">
        <v>41</v>
      </c>
      <c r="D19" s="28">
        <v>2</v>
      </c>
      <c r="E19" s="28">
        <v>1</v>
      </c>
      <c r="F19" s="28">
        <v>2</v>
      </c>
      <c r="G19" s="28">
        <v>2</v>
      </c>
      <c r="H19" s="28">
        <v>3</v>
      </c>
      <c r="I19" s="28">
        <v>1</v>
      </c>
      <c r="J19" s="28">
        <v>2</v>
      </c>
      <c r="K19" s="28">
        <v>2</v>
      </c>
      <c r="L19" s="28">
        <v>3</v>
      </c>
      <c r="M19" s="28">
        <v>1</v>
      </c>
      <c r="N19" s="18">
        <f t="shared" si="0"/>
        <v>1.9</v>
      </c>
    </row>
    <row r="20" spans="1:14">
      <c r="A20" s="19">
        <v>8</v>
      </c>
      <c r="B20" s="16" t="s">
        <v>42</v>
      </c>
      <c r="C20" s="16" t="s">
        <v>43</v>
      </c>
      <c r="D20" s="28">
        <v>4</v>
      </c>
      <c r="E20" s="28">
        <v>2</v>
      </c>
      <c r="F20" s="28">
        <v>2</v>
      </c>
      <c r="G20" s="28">
        <v>3</v>
      </c>
      <c r="H20" s="28">
        <v>3</v>
      </c>
      <c r="I20" s="28">
        <v>3</v>
      </c>
      <c r="J20" s="28">
        <v>2</v>
      </c>
      <c r="K20" s="28">
        <v>2</v>
      </c>
      <c r="L20" s="28">
        <v>4</v>
      </c>
      <c r="M20" s="28">
        <v>1</v>
      </c>
      <c r="N20" s="18">
        <f t="shared" si="0"/>
        <v>2.6</v>
      </c>
    </row>
    <row r="21" spans="1:14">
      <c r="A21" s="19">
        <v>9</v>
      </c>
      <c r="B21" s="16" t="s">
        <v>44</v>
      </c>
      <c r="C21" s="16" t="s">
        <v>45</v>
      </c>
      <c r="D21" s="28">
        <v>2</v>
      </c>
      <c r="E21" s="28">
        <v>3</v>
      </c>
      <c r="F21" s="28">
        <v>2</v>
      </c>
      <c r="G21" s="28">
        <v>1</v>
      </c>
      <c r="H21" s="28">
        <v>1</v>
      </c>
      <c r="I21" s="28">
        <v>2</v>
      </c>
      <c r="J21" s="28">
        <v>2</v>
      </c>
      <c r="K21" s="28">
        <v>1</v>
      </c>
      <c r="L21" s="28">
        <v>1</v>
      </c>
      <c r="M21" s="28">
        <v>1</v>
      </c>
      <c r="N21" s="18">
        <f t="shared" si="0"/>
        <v>1.6</v>
      </c>
    </row>
    <row r="22" spans="1:14">
      <c r="A22" s="19">
        <v>10</v>
      </c>
      <c r="B22" s="16" t="s">
        <v>46</v>
      </c>
      <c r="C22" s="16" t="s">
        <v>47</v>
      </c>
      <c r="D22" s="28">
        <v>1</v>
      </c>
      <c r="E22" s="28">
        <v>1</v>
      </c>
      <c r="F22" s="28">
        <v>2</v>
      </c>
      <c r="G22" s="28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18">
        <f t="shared" si="0"/>
        <v>1.1000000000000001</v>
      </c>
    </row>
    <row r="23" spans="1:14">
      <c r="A23" s="19">
        <v>11</v>
      </c>
      <c r="B23" s="16" t="s">
        <v>48</v>
      </c>
      <c r="C23" s="16" t="s">
        <v>29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18">
        <f t="shared" si="0"/>
        <v>1</v>
      </c>
    </row>
    <row r="24" spans="1:14">
      <c r="A24" s="19">
        <v>12</v>
      </c>
      <c r="B24" s="16" t="s">
        <v>34</v>
      </c>
      <c r="C24" s="16" t="s">
        <v>31</v>
      </c>
      <c r="D24" s="28">
        <v>1</v>
      </c>
      <c r="E24" s="28">
        <v>2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8">
        <v>1</v>
      </c>
      <c r="N24" s="18">
        <f t="shared" si="0"/>
        <v>1.1000000000000001</v>
      </c>
    </row>
    <row r="25" spans="1:14" ht="15" customHeight="1">
      <c r="A25" s="20"/>
      <c r="B25" s="32" t="s">
        <v>49</v>
      </c>
      <c r="C25" s="32"/>
      <c r="D25" s="3">
        <f>AVERAGE(D13:D24)</f>
        <v>1.75</v>
      </c>
      <c r="E25" s="7">
        <f t="shared" ref="E25:N25" si="1">AVERAGE(E13:E24)</f>
        <v>1.6666666666666667</v>
      </c>
      <c r="F25" s="7">
        <f t="shared" si="1"/>
        <v>1.8333333333333333</v>
      </c>
      <c r="G25" s="7">
        <f t="shared" si="1"/>
        <v>1.8333333333333333</v>
      </c>
      <c r="H25" s="7">
        <f t="shared" si="1"/>
        <v>1.8333333333333333</v>
      </c>
      <c r="I25" s="7">
        <f t="shared" si="1"/>
        <v>1.6666666666666667</v>
      </c>
      <c r="J25" s="7">
        <f t="shared" si="1"/>
        <v>1.5833333333333333</v>
      </c>
      <c r="K25" s="7">
        <f t="shared" si="1"/>
        <v>1.3333333333333333</v>
      </c>
      <c r="L25" s="7">
        <f t="shared" si="1"/>
        <v>1.75</v>
      </c>
      <c r="M25" s="7">
        <f t="shared" si="1"/>
        <v>1.25</v>
      </c>
      <c r="N25" s="27">
        <f t="shared" si="1"/>
        <v>1.6500000000000004</v>
      </c>
    </row>
  </sheetData>
  <mergeCells count="1">
    <mergeCell ref="B25:C2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2:N25"/>
  <sheetViews>
    <sheetView showGridLines="0" workbookViewId="0">
      <selection activeCell="M32" sqref="M32"/>
    </sheetView>
  </sheetViews>
  <sheetFormatPr defaultRowHeight="15"/>
  <cols>
    <col min="1" max="1" width="5.42578125" style="16" customWidth="1"/>
    <col min="2" max="2" width="11.42578125" style="16" customWidth="1"/>
    <col min="3" max="3" width="8.5703125" style="16" customWidth="1"/>
    <col min="4" max="13" width="5.7109375" style="16" customWidth="1"/>
    <col min="14" max="14" width="10.140625" style="16" customWidth="1"/>
    <col min="15" max="16384" width="9.140625" style="16"/>
  </cols>
  <sheetData>
    <row r="12" spans="1:14" s="17" customFormat="1" ht="45" customHeight="1">
      <c r="A12" s="24"/>
      <c r="B12" s="25"/>
      <c r="C12" s="25"/>
      <c r="D12" s="25" t="s">
        <v>69</v>
      </c>
      <c r="E12" s="25" t="s">
        <v>70</v>
      </c>
      <c r="F12" s="25" t="s">
        <v>71</v>
      </c>
      <c r="G12" s="25" t="s">
        <v>72</v>
      </c>
      <c r="H12" s="25" t="s">
        <v>73</v>
      </c>
      <c r="I12" s="25" t="s">
        <v>74</v>
      </c>
      <c r="J12" s="25" t="s">
        <v>75</v>
      </c>
      <c r="K12" s="25" t="s">
        <v>76</v>
      </c>
      <c r="L12" s="25" t="s">
        <v>77</v>
      </c>
      <c r="M12" s="25" t="s">
        <v>78</v>
      </c>
      <c r="N12" s="26" t="s">
        <v>27</v>
      </c>
    </row>
    <row r="13" spans="1:14">
      <c r="A13" s="19">
        <v>1</v>
      </c>
      <c r="B13" s="16" t="s">
        <v>28</v>
      </c>
      <c r="C13" s="16" t="s">
        <v>29</v>
      </c>
      <c r="D13" s="28">
        <v>1</v>
      </c>
      <c r="E13" s="28">
        <v>2</v>
      </c>
      <c r="F13" s="28">
        <v>1</v>
      </c>
      <c r="G13" s="28">
        <v>2</v>
      </c>
      <c r="H13" s="28">
        <v>2</v>
      </c>
      <c r="I13" s="28">
        <v>2</v>
      </c>
      <c r="J13" s="28">
        <v>1</v>
      </c>
      <c r="K13" s="28">
        <v>1</v>
      </c>
      <c r="L13" s="28">
        <v>3</v>
      </c>
      <c r="M13" s="28">
        <v>1</v>
      </c>
      <c r="N13" s="18">
        <f>AVERAGE(D13:M13)</f>
        <v>1.6</v>
      </c>
    </row>
    <row r="14" spans="1:14">
      <c r="A14" s="19">
        <v>2</v>
      </c>
      <c r="B14" s="16" t="s">
        <v>30</v>
      </c>
      <c r="C14" s="16" t="s">
        <v>31</v>
      </c>
      <c r="D14" s="28">
        <v>2</v>
      </c>
      <c r="E14" s="28">
        <v>1</v>
      </c>
      <c r="F14" s="28">
        <v>2</v>
      </c>
      <c r="G14" s="28">
        <v>1</v>
      </c>
      <c r="H14" s="28">
        <v>1</v>
      </c>
      <c r="I14" s="28">
        <v>2</v>
      </c>
      <c r="J14" s="28">
        <v>1</v>
      </c>
      <c r="K14" s="28">
        <v>1</v>
      </c>
      <c r="L14" s="28">
        <v>1</v>
      </c>
      <c r="M14" s="28">
        <v>1</v>
      </c>
      <c r="N14" s="18">
        <f t="shared" ref="N14:N24" si="0">AVERAGE(D14:M14)</f>
        <v>1.3</v>
      </c>
    </row>
    <row r="15" spans="1:14">
      <c r="A15" s="19">
        <v>3</v>
      </c>
      <c r="B15" s="16" t="s">
        <v>32</v>
      </c>
      <c r="C15" s="16" t="s">
        <v>33</v>
      </c>
      <c r="D15" s="28">
        <v>2</v>
      </c>
      <c r="E15" s="28">
        <v>1</v>
      </c>
      <c r="F15" s="28">
        <v>2</v>
      </c>
      <c r="G15" s="28">
        <v>1</v>
      </c>
      <c r="H15" s="28">
        <v>1</v>
      </c>
      <c r="I15" s="28">
        <v>1</v>
      </c>
      <c r="J15" s="28">
        <v>2</v>
      </c>
      <c r="K15" s="28">
        <v>2</v>
      </c>
      <c r="L15" s="28">
        <v>1</v>
      </c>
      <c r="M15" s="28">
        <v>2</v>
      </c>
      <c r="N15" s="18">
        <f t="shared" si="0"/>
        <v>1.5</v>
      </c>
    </row>
    <row r="16" spans="1:14">
      <c r="A16" s="19">
        <v>4</v>
      </c>
      <c r="B16" s="16" t="s">
        <v>34</v>
      </c>
      <c r="C16" s="16" t="s">
        <v>35</v>
      </c>
      <c r="D16" s="28">
        <v>3</v>
      </c>
      <c r="E16" s="28">
        <v>2</v>
      </c>
      <c r="F16" s="28">
        <v>4</v>
      </c>
      <c r="G16" s="28">
        <v>5</v>
      </c>
      <c r="H16" s="28">
        <v>4</v>
      </c>
      <c r="I16" s="28">
        <v>4</v>
      </c>
      <c r="J16" s="28">
        <v>3</v>
      </c>
      <c r="K16" s="28">
        <v>2</v>
      </c>
      <c r="L16" s="28">
        <v>3</v>
      </c>
      <c r="M16" s="28">
        <v>2</v>
      </c>
      <c r="N16" s="18">
        <f t="shared" si="0"/>
        <v>3.2</v>
      </c>
    </row>
    <row r="17" spans="1:14">
      <c r="A17" s="19">
        <v>5</v>
      </c>
      <c r="B17" s="16" t="s">
        <v>36</v>
      </c>
      <c r="C17" s="16" t="s">
        <v>37</v>
      </c>
      <c r="D17" s="28">
        <v>1</v>
      </c>
      <c r="E17" s="28">
        <v>3</v>
      </c>
      <c r="F17" s="28">
        <v>2</v>
      </c>
      <c r="G17" s="28">
        <v>3</v>
      </c>
      <c r="H17" s="28">
        <v>3</v>
      </c>
      <c r="I17" s="28">
        <v>1</v>
      </c>
      <c r="J17" s="28">
        <v>2</v>
      </c>
      <c r="K17" s="28">
        <v>1</v>
      </c>
      <c r="L17" s="28">
        <v>1</v>
      </c>
      <c r="M17" s="28">
        <v>2</v>
      </c>
      <c r="N17" s="18">
        <f t="shared" si="0"/>
        <v>1.9</v>
      </c>
    </row>
    <row r="18" spans="1:14">
      <c r="A18" s="19">
        <v>6</v>
      </c>
      <c r="B18" s="16" t="s">
        <v>38</v>
      </c>
      <c r="C18" s="16" t="s">
        <v>39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18">
        <f t="shared" si="0"/>
        <v>1</v>
      </c>
    </row>
    <row r="19" spans="1:14">
      <c r="A19" s="19">
        <v>7</v>
      </c>
      <c r="B19" s="16" t="s">
        <v>40</v>
      </c>
      <c r="C19" s="16" t="s">
        <v>41</v>
      </c>
      <c r="D19" s="28">
        <v>2</v>
      </c>
      <c r="E19" s="28">
        <v>1</v>
      </c>
      <c r="F19" s="28">
        <v>2</v>
      </c>
      <c r="G19" s="28">
        <v>2</v>
      </c>
      <c r="H19" s="28">
        <v>3</v>
      </c>
      <c r="I19" s="28">
        <v>1</v>
      </c>
      <c r="J19" s="28">
        <v>2</v>
      </c>
      <c r="K19" s="28">
        <v>2</v>
      </c>
      <c r="L19" s="28">
        <v>3</v>
      </c>
      <c r="M19" s="28">
        <v>1</v>
      </c>
      <c r="N19" s="18">
        <f t="shared" si="0"/>
        <v>1.9</v>
      </c>
    </row>
    <row r="20" spans="1:14">
      <c r="A20" s="19">
        <v>8</v>
      </c>
      <c r="B20" s="16" t="s">
        <v>42</v>
      </c>
      <c r="C20" s="16" t="s">
        <v>43</v>
      </c>
      <c r="D20" s="28">
        <v>4</v>
      </c>
      <c r="E20" s="28">
        <v>2</v>
      </c>
      <c r="F20" s="28">
        <v>2</v>
      </c>
      <c r="G20" s="28">
        <v>3</v>
      </c>
      <c r="H20" s="28">
        <v>3</v>
      </c>
      <c r="I20" s="28">
        <v>3</v>
      </c>
      <c r="J20" s="28">
        <v>2</v>
      </c>
      <c r="K20" s="28">
        <v>2</v>
      </c>
      <c r="L20" s="28">
        <v>4</v>
      </c>
      <c r="M20" s="28">
        <v>1</v>
      </c>
      <c r="N20" s="18">
        <f t="shared" si="0"/>
        <v>2.6</v>
      </c>
    </row>
    <row r="21" spans="1:14">
      <c r="A21" s="19">
        <v>9</v>
      </c>
      <c r="B21" s="16" t="s">
        <v>44</v>
      </c>
      <c r="C21" s="16" t="s">
        <v>45</v>
      </c>
      <c r="D21" s="28">
        <v>2</v>
      </c>
      <c r="E21" s="28">
        <v>3</v>
      </c>
      <c r="F21" s="28">
        <v>2</v>
      </c>
      <c r="G21" s="28">
        <v>1</v>
      </c>
      <c r="H21" s="28">
        <v>1</v>
      </c>
      <c r="I21" s="28">
        <v>2</v>
      </c>
      <c r="J21" s="28">
        <v>2</v>
      </c>
      <c r="K21" s="28">
        <v>1</v>
      </c>
      <c r="L21" s="28">
        <v>1</v>
      </c>
      <c r="M21" s="28">
        <v>1</v>
      </c>
      <c r="N21" s="18">
        <f t="shared" si="0"/>
        <v>1.6</v>
      </c>
    </row>
    <row r="22" spans="1:14">
      <c r="A22" s="19">
        <v>10</v>
      </c>
      <c r="B22" s="16" t="s">
        <v>46</v>
      </c>
      <c r="C22" s="16" t="s">
        <v>47</v>
      </c>
      <c r="D22" s="28">
        <v>1</v>
      </c>
      <c r="E22" s="28">
        <v>1</v>
      </c>
      <c r="F22" s="28">
        <v>2</v>
      </c>
      <c r="G22" s="28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18">
        <f t="shared" si="0"/>
        <v>1.1000000000000001</v>
      </c>
    </row>
    <row r="23" spans="1:14">
      <c r="A23" s="19">
        <v>11</v>
      </c>
      <c r="B23" s="16" t="s">
        <v>48</v>
      </c>
      <c r="C23" s="16" t="s">
        <v>29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18">
        <f t="shared" si="0"/>
        <v>1</v>
      </c>
    </row>
    <row r="24" spans="1:14">
      <c r="A24" s="19">
        <v>12</v>
      </c>
      <c r="B24" s="16" t="s">
        <v>34</v>
      </c>
      <c r="C24" s="16" t="s">
        <v>31</v>
      </c>
      <c r="D24" s="28">
        <v>1</v>
      </c>
      <c r="E24" s="28">
        <v>2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8">
        <v>1</v>
      </c>
      <c r="N24" s="18">
        <f t="shared" si="0"/>
        <v>1.1000000000000001</v>
      </c>
    </row>
    <row r="25" spans="1:14" ht="15" customHeight="1">
      <c r="A25" s="20"/>
      <c r="B25" s="32" t="s">
        <v>49</v>
      </c>
      <c r="C25" s="32"/>
      <c r="D25" s="3">
        <f>AVERAGE(D13:D24)</f>
        <v>1.75</v>
      </c>
      <c r="E25" s="7">
        <f t="shared" ref="E25:N25" si="1">AVERAGE(E13:E24)</f>
        <v>1.6666666666666667</v>
      </c>
      <c r="F25" s="7">
        <f t="shared" si="1"/>
        <v>1.8333333333333333</v>
      </c>
      <c r="G25" s="7">
        <f t="shared" si="1"/>
        <v>1.8333333333333333</v>
      </c>
      <c r="H25" s="7">
        <f t="shared" si="1"/>
        <v>1.8333333333333333</v>
      </c>
      <c r="I25" s="7">
        <f t="shared" si="1"/>
        <v>1.6666666666666667</v>
      </c>
      <c r="J25" s="7">
        <f t="shared" si="1"/>
        <v>1.5833333333333333</v>
      </c>
      <c r="K25" s="7">
        <f t="shared" si="1"/>
        <v>1.3333333333333333</v>
      </c>
      <c r="L25" s="7">
        <f t="shared" si="1"/>
        <v>1.75</v>
      </c>
      <c r="M25" s="7">
        <f t="shared" si="1"/>
        <v>1.25</v>
      </c>
      <c r="N25" s="27">
        <f t="shared" si="1"/>
        <v>1.6500000000000004</v>
      </c>
    </row>
  </sheetData>
  <mergeCells count="1">
    <mergeCell ref="B25:C2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2:N25"/>
  <sheetViews>
    <sheetView showGridLines="0" workbookViewId="0">
      <selection activeCell="N32" sqref="N32"/>
    </sheetView>
  </sheetViews>
  <sheetFormatPr defaultRowHeight="15"/>
  <cols>
    <col min="1" max="1" width="5.42578125" style="16" customWidth="1"/>
    <col min="2" max="2" width="11.42578125" style="16" customWidth="1"/>
    <col min="3" max="3" width="8.5703125" style="16" customWidth="1"/>
    <col min="4" max="13" width="5.7109375" style="16" customWidth="1"/>
    <col min="14" max="14" width="10.140625" style="16" customWidth="1"/>
    <col min="15" max="16384" width="9.140625" style="16"/>
  </cols>
  <sheetData>
    <row r="12" spans="1:14" s="17" customFormat="1" ht="45" customHeight="1">
      <c r="A12" s="24"/>
      <c r="B12" s="25"/>
      <c r="C12" s="25"/>
      <c r="D12" s="25" t="s">
        <v>69</v>
      </c>
      <c r="E12" s="25" t="s">
        <v>70</v>
      </c>
      <c r="F12" s="25" t="s">
        <v>71</v>
      </c>
      <c r="G12" s="25" t="s">
        <v>72</v>
      </c>
      <c r="H12" s="25" t="s">
        <v>73</v>
      </c>
      <c r="I12" s="25" t="s">
        <v>74</v>
      </c>
      <c r="J12" s="25" t="s">
        <v>75</v>
      </c>
      <c r="K12" s="25" t="s">
        <v>76</v>
      </c>
      <c r="L12" s="25" t="s">
        <v>77</v>
      </c>
      <c r="M12" s="25" t="s">
        <v>78</v>
      </c>
      <c r="N12" s="26" t="s">
        <v>27</v>
      </c>
    </row>
    <row r="13" spans="1:14">
      <c r="A13" s="19">
        <v>1</v>
      </c>
      <c r="B13" s="16" t="s">
        <v>28</v>
      </c>
      <c r="C13" s="16" t="s">
        <v>29</v>
      </c>
      <c r="D13" s="28">
        <v>1</v>
      </c>
      <c r="E13" s="28">
        <v>2</v>
      </c>
      <c r="F13" s="28">
        <v>1</v>
      </c>
      <c r="G13" s="28">
        <v>2</v>
      </c>
      <c r="H13" s="28">
        <v>2</v>
      </c>
      <c r="I13" s="28">
        <v>2</v>
      </c>
      <c r="J13" s="28">
        <v>1</v>
      </c>
      <c r="K13" s="28">
        <v>1</v>
      </c>
      <c r="L13" s="28">
        <v>3</v>
      </c>
      <c r="M13" s="28">
        <v>1</v>
      </c>
      <c r="N13" s="18">
        <f>AVERAGE(D13:M13)</f>
        <v>1.6</v>
      </c>
    </row>
    <row r="14" spans="1:14">
      <c r="A14" s="19">
        <v>2</v>
      </c>
      <c r="B14" s="16" t="s">
        <v>30</v>
      </c>
      <c r="C14" s="16" t="s">
        <v>31</v>
      </c>
      <c r="D14" s="28">
        <v>2</v>
      </c>
      <c r="E14" s="28">
        <v>1</v>
      </c>
      <c r="F14" s="28">
        <v>2</v>
      </c>
      <c r="G14" s="28">
        <v>1</v>
      </c>
      <c r="H14" s="28">
        <v>1</v>
      </c>
      <c r="I14" s="28">
        <v>2</v>
      </c>
      <c r="J14" s="28">
        <v>1</v>
      </c>
      <c r="K14" s="28">
        <v>1</v>
      </c>
      <c r="L14" s="28">
        <v>1</v>
      </c>
      <c r="M14" s="28">
        <v>1</v>
      </c>
      <c r="N14" s="18">
        <f t="shared" ref="N14:N24" si="0">AVERAGE(D14:M14)</f>
        <v>1.3</v>
      </c>
    </row>
    <row r="15" spans="1:14">
      <c r="A15" s="19">
        <v>3</v>
      </c>
      <c r="B15" s="16" t="s">
        <v>32</v>
      </c>
      <c r="C15" s="16" t="s">
        <v>33</v>
      </c>
      <c r="D15" s="28">
        <v>2</v>
      </c>
      <c r="E15" s="28">
        <v>1</v>
      </c>
      <c r="F15" s="28">
        <v>2</v>
      </c>
      <c r="G15" s="28">
        <v>1</v>
      </c>
      <c r="H15" s="28">
        <v>1</v>
      </c>
      <c r="I15" s="28">
        <v>1</v>
      </c>
      <c r="J15" s="28">
        <v>2</v>
      </c>
      <c r="K15" s="28">
        <v>2</v>
      </c>
      <c r="L15" s="28">
        <v>1</v>
      </c>
      <c r="M15" s="28">
        <v>2</v>
      </c>
      <c r="N15" s="18">
        <f t="shared" si="0"/>
        <v>1.5</v>
      </c>
    </row>
    <row r="16" spans="1:14">
      <c r="A16" s="19">
        <v>4</v>
      </c>
      <c r="B16" s="16" t="s">
        <v>34</v>
      </c>
      <c r="C16" s="16" t="s">
        <v>35</v>
      </c>
      <c r="D16" s="28">
        <v>3</v>
      </c>
      <c r="E16" s="28">
        <v>2</v>
      </c>
      <c r="F16" s="28">
        <v>4</v>
      </c>
      <c r="G16" s="28">
        <v>5</v>
      </c>
      <c r="H16" s="28">
        <v>4</v>
      </c>
      <c r="I16" s="28">
        <v>4</v>
      </c>
      <c r="J16" s="28">
        <v>3</v>
      </c>
      <c r="K16" s="28">
        <v>2</v>
      </c>
      <c r="L16" s="28">
        <v>3</v>
      </c>
      <c r="M16" s="28">
        <v>2</v>
      </c>
      <c r="N16" s="18">
        <f t="shared" si="0"/>
        <v>3.2</v>
      </c>
    </row>
    <row r="17" spans="1:14">
      <c r="A17" s="19">
        <v>5</v>
      </c>
      <c r="B17" s="16" t="s">
        <v>36</v>
      </c>
      <c r="C17" s="16" t="s">
        <v>37</v>
      </c>
      <c r="D17" s="28">
        <v>1</v>
      </c>
      <c r="E17" s="28">
        <v>3</v>
      </c>
      <c r="F17" s="28">
        <v>2</v>
      </c>
      <c r="G17" s="28">
        <v>3</v>
      </c>
      <c r="H17" s="28">
        <v>3</v>
      </c>
      <c r="I17" s="28">
        <v>1</v>
      </c>
      <c r="J17" s="28">
        <v>2</v>
      </c>
      <c r="K17" s="28">
        <v>1</v>
      </c>
      <c r="L17" s="28">
        <v>1</v>
      </c>
      <c r="M17" s="28">
        <v>2</v>
      </c>
      <c r="N17" s="18">
        <f t="shared" si="0"/>
        <v>1.9</v>
      </c>
    </row>
    <row r="18" spans="1:14">
      <c r="A18" s="19">
        <v>6</v>
      </c>
      <c r="B18" s="16" t="s">
        <v>38</v>
      </c>
      <c r="C18" s="16" t="s">
        <v>39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8">
        <v>1</v>
      </c>
      <c r="N18" s="18">
        <f t="shared" si="0"/>
        <v>1</v>
      </c>
    </row>
    <row r="19" spans="1:14">
      <c r="A19" s="19">
        <v>7</v>
      </c>
      <c r="B19" s="16" t="s">
        <v>40</v>
      </c>
      <c r="C19" s="16" t="s">
        <v>41</v>
      </c>
      <c r="D19" s="28">
        <v>2</v>
      </c>
      <c r="E19" s="28">
        <v>1</v>
      </c>
      <c r="F19" s="28">
        <v>2</v>
      </c>
      <c r="G19" s="28">
        <v>2</v>
      </c>
      <c r="H19" s="28">
        <v>3</v>
      </c>
      <c r="I19" s="28">
        <v>1</v>
      </c>
      <c r="J19" s="28">
        <v>2</v>
      </c>
      <c r="K19" s="28">
        <v>2</v>
      </c>
      <c r="L19" s="28">
        <v>3</v>
      </c>
      <c r="M19" s="28">
        <v>1</v>
      </c>
      <c r="N19" s="18">
        <f t="shared" si="0"/>
        <v>1.9</v>
      </c>
    </row>
    <row r="20" spans="1:14">
      <c r="A20" s="19">
        <v>8</v>
      </c>
      <c r="B20" s="16" t="s">
        <v>42</v>
      </c>
      <c r="C20" s="16" t="s">
        <v>43</v>
      </c>
      <c r="D20" s="28">
        <v>4</v>
      </c>
      <c r="E20" s="28">
        <v>2</v>
      </c>
      <c r="F20" s="28">
        <v>2</v>
      </c>
      <c r="G20" s="28">
        <v>3</v>
      </c>
      <c r="H20" s="28">
        <v>3</v>
      </c>
      <c r="I20" s="28">
        <v>3</v>
      </c>
      <c r="J20" s="28">
        <v>2</v>
      </c>
      <c r="K20" s="28">
        <v>2</v>
      </c>
      <c r="L20" s="28">
        <v>4</v>
      </c>
      <c r="M20" s="28">
        <v>1</v>
      </c>
      <c r="N20" s="18">
        <f t="shared" si="0"/>
        <v>2.6</v>
      </c>
    </row>
    <row r="21" spans="1:14">
      <c r="A21" s="19">
        <v>9</v>
      </c>
      <c r="B21" s="16" t="s">
        <v>44</v>
      </c>
      <c r="C21" s="16" t="s">
        <v>45</v>
      </c>
      <c r="D21" s="28">
        <v>2</v>
      </c>
      <c r="E21" s="28">
        <v>3</v>
      </c>
      <c r="F21" s="28">
        <v>2</v>
      </c>
      <c r="G21" s="28">
        <v>1</v>
      </c>
      <c r="H21" s="28">
        <v>1</v>
      </c>
      <c r="I21" s="28">
        <v>2</v>
      </c>
      <c r="J21" s="28">
        <v>2</v>
      </c>
      <c r="K21" s="28">
        <v>1</v>
      </c>
      <c r="L21" s="28">
        <v>1</v>
      </c>
      <c r="M21" s="28">
        <v>1</v>
      </c>
      <c r="N21" s="18">
        <f t="shared" si="0"/>
        <v>1.6</v>
      </c>
    </row>
    <row r="22" spans="1:14">
      <c r="A22" s="19">
        <v>10</v>
      </c>
      <c r="B22" s="16" t="s">
        <v>46</v>
      </c>
      <c r="C22" s="16" t="s">
        <v>47</v>
      </c>
      <c r="D22" s="28">
        <v>1</v>
      </c>
      <c r="E22" s="28">
        <v>1</v>
      </c>
      <c r="F22" s="28">
        <v>2</v>
      </c>
      <c r="G22" s="28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18">
        <f t="shared" si="0"/>
        <v>1.1000000000000001</v>
      </c>
    </row>
    <row r="23" spans="1:14">
      <c r="A23" s="19">
        <v>11</v>
      </c>
      <c r="B23" s="16" t="s">
        <v>48</v>
      </c>
      <c r="C23" s="16" t="s">
        <v>29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18">
        <f t="shared" si="0"/>
        <v>1</v>
      </c>
    </row>
    <row r="24" spans="1:14">
      <c r="A24" s="19">
        <v>12</v>
      </c>
      <c r="B24" s="16" t="s">
        <v>34</v>
      </c>
      <c r="C24" s="16" t="s">
        <v>31</v>
      </c>
      <c r="D24" s="28">
        <v>1</v>
      </c>
      <c r="E24" s="28">
        <v>2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8">
        <v>1</v>
      </c>
      <c r="N24" s="18">
        <f t="shared" si="0"/>
        <v>1.1000000000000001</v>
      </c>
    </row>
    <row r="25" spans="1:14" ht="15" customHeight="1">
      <c r="A25" s="20"/>
      <c r="B25" s="32" t="s">
        <v>49</v>
      </c>
      <c r="C25" s="32"/>
      <c r="D25" s="3">
        <f>AVERAGE(D13:D24)</f>
        <v>1.75</v>
      </c>
      <c r="E25" s="7">
        <f t="shared" ref="E25:N25" si="1">AVERAGE(E13:E24)</f>
        <v>1.6666666666666667</v>
      </c>
      <c r="F25" s="7">
        <f t="shared" si="1"/>
        <v>1.8333333333333333</v>
      </c>
      <c r="G25" s="7">
        <f t="shared" si="1"/>
        <v>1.8333333333333333</v>
      </c>
      <c r="H25" s="7">
        <f t="shared" si="1"/>
        <v>1.8333333333333333</v>
      </c>
      <c r="I25" s="7">
        <f t="shared" si="1"/>
        <v>1.6666666666666667</v>
      </c>
      <c r="J25" s="7">
        <f t="shared" si="1"/>
        <v>1.5833333333333333</v>
      </c>
      <c r="K25" s="7">
        <f t="shared" si="1"/>
        <v>1.3333333333333333</v>
      </c>
      <c r="L25" s="7">
        <f t="shared" si="1"/>
        <v>1.75</v>
      </c>
      <c r="M25" s="7">
        <f t="shared" si="1"/>
        <v>1.25</v>
      </c>
      <c r="N25" s="27">
        <f t="shared" si="1"/>
        <v>1.6500000000000004</v>
      </c>
    </row>
  </sheetData>
  <mergeCells count="1">
    <mergeCell ref="B25:C2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Úloha 1</vt:lpstr>
      <vt:lpstr>Úloha 2</vt:lpstr>
      <vt:lpstr>Úloha 3</vt:lpstr>
      <vt:lpstr>Úloha 4</vt:lpstr>
      <vt:lpstr>Úloha 5</vt:lpstr>
      <vt:lpstr>Úloha 6</vt:lpstr>
      <vt:lpstr>Úloha 7</vt:lpstr>
      <vt:lpstr>Úloha 8</vt:lpstr>
      <vt:lpstr>Úloha 9</vt:lpstr>
      <vt:lpstr>Úloha 10</vt:lpstr>
    </vt:vector>
  </TitlesOfParts>
  <Company>GYMNAZIUM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sprava</cp:lastModifiedBy>
  <dcterms:created xsi:type="dcterms:W3CDTF">2002-05-24T06:30:22Z</dcterms:created>
  <dcterms:modified xsi:type="dcterms:W3CDTF">2018-03-20T11:53:04Z</dcterms:modified>
</cp:coreProperties>
</file>